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72" windowWidth="18048" windowHeight="5328"/>
  </bookViews>
  <sheets>
    <sheet name="发文表" sheetId="2" r:id="rId1"/>
  </sheets>
  <externalReferences>
    <externalReference r:id="rId2"/>
  </externalReferences>
  <definedNames>
    <definedName name="_xlnm.Print_Area" localSheetId="0">发文表!$A$1:$E$30</definedName>
  </definedNames>
  <calcPr calcId="124519"/>
</workbook>
</file>

<file path=xl/calcChain.xml><?xml version="1.0" encoding="utf-8"?>
<calcChain xmlns="http://schemas.openxmlformats.org/spreadsheetml/2006/main">
  <c r="B29" i="2"/>
  <c r="D29" s="1"/>
  <c r="B28"/>
  <c r="D28" s="1"/>
  <c r="B27"/>
  <c r="D27" s="1"/>
  <c r="B26"/>
  <c r="D26" s="1"/>
  <c r="B25"/>
  <c r="D25" s="1"/>
  <c r="B24"/>
  <c r="D24" s="1"/>
  <c r="B23"/>
  <c r="D23" s="1"/>
  <c r="B22"/>
  <c r="D22" s="1"/>
  <c r="B21"/>
  <c r="D21" s="1"/>
  <c r="B20"/>
  <c r="D20" s="1"/>
  <c r="B19"/>
  <c r="D19" s="1"/>
  <c r="B18"/>
  <c r="D18" s="1"/>
  <c r="B17"/>
  <c r="D17" s="1"/>
  <c r="B16"/>
  <c r="D16" s="1"/>
  <c r="B15"/>
  <c r="D15" s="1"/>
  <c r="B14"/>
  <c r="D14" s="1"/>
  <c r="B13"/>
  <c r="D13" s="1"/>
  <c r="B12"/>
  <c r="D12" s="1"/>
  <c r="B11"/>
  <c r="D11" s="1"/>
  <c r="B10"/>
  <c r="D10" s="1"/>
  <c r="B9"/>
  <c r="D9" s="1"/>
  <c r="B8"/>
  <c r="B7"/>
  <c r="D7" s="1"/>
  <c r="E6"/>
  <c r="C6"/>
  <c r="B6" l="1"/>
  <c r="D8"/>
  <c r="D6" s="1"/>
</calcChain>
</file>

<file path=xl/sharedStrings.xml><?xml version="1.0" encoding="utf-8"?>
<sst xmlns="http://schemas.openxmlformats.org/spreadsheetml/2006/main" count="34" uniqueCount="34">
  <si>
    <t>河北省</t>
  </si>
  <si>
    <t>山西省</t>
  </si>
  <si>
    <t>内蒙古自治区</t>
  </si>
  <si>
    <t>辽宁省</t>
  </si>
  <si>
    <t>吉林省</t>
  </si>
  <si>
    <t>黑龙江省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</si>
  <si>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</si>
  <si>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</si>
  <si>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</si>
  <si>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</si>
  <si>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</si>
  <si>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</si>
  <si>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</si>
  <si>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</si>
  <si>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</si>
  <si>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</si>
  <si>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</si>
  <si>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</si>
  <si>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</si>
  <si>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</si>
  <si>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</si>
  <si>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</si>
  <si>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</si>
  <si>
    <t xml:space="preserve"> </t>
    <phoneticPr fontId="9" type="noConversion"/>
  </si>
  <si>
    <t>合计</t>
    <phoneticPr fontId="5" type="noConversion"/>
  </si>
  <si>
    <t>提前下达</t>
    <phoneticPr fontId="9" type="noConversion"/>
  </si>
  <si>
    <t>此次下达</t>
    <phoneticPr fontId="9" type="noConversion"/>
  </si>
  <si>
    <t>补助县个数</t>
    <phoneticPr fontId="4" type="noConversion"/>
  </si>
  <si>
    <t>资金分配(万元)</t>
    <phoneticPr fontId="4" type="noConversion"/>
  </si>
  <si>
    <t>地    区</t>
    <phoneticPr fontId="5" type="noConversion"/>
  </si>
  <si>
    <t>合    计</t>
    <phoneticPr fontId="5" type="noConversion"/>
  </si>
  <si>
    <t>附件：</t>
    <phoneticPr fontId="5" type="noConversion"/>
  </si>
  <si>
    <t>注：赣南等原中央苏区财力补助已另文下达。</t>
    <phoneticPr fontId="3" type="noConversion"/>
  </si>
  <si>
    <t>2018年革命老区转移支付资金分配表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</si>
</sst>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9"/>
      <color theme="1"/>
      <name val="宋体"/>
      <family val="2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9"/>
      <name val="Tahoma"/>
      <family val="2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8"/>
      <name val="黑体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9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horizontal="right" vertical="center"/>
    </xf>
    <xf numFmtId="0" fontId="12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4">
    <cellStyle name="常规" xfId="0" builtinId="0"/>
    <cellStyle name="常规 2 2" xfId="1"/>
    <cellStyle name="常规 3 2" xfId="3"/>
    <cellStyle name="常规_2009年革命老区资金发文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Temp/NTKOFTmpFiles/2018&#24180;&#27979;&#31639;&#26041;&#26696;-4.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测算表"/>
      <sheetName val="分县测算表"/>
      <sheetName val="基础数据表"/>
    </sheetNames>
    <sheetDataSet>
      <sheetData sheetId="0">
        <row r="7">
          <cell r="A7" t="str">
            <v>河北省</v>
          </cell>
          <cell r="B7">
            <v>4.5381320855409282</v>
          </cell>
          <cell r="C7">
            <v>0.80084683862486972</v>
          </cell>
          <cell r="D7">
            <v>51832.409089478868</v>
          </cell>
          <cell r="E7">
            <v>28043.052646048676</v>
          </cell>
          <cell r="F7">
            <v>53959.433881680568</v>
          </cell>
          <cell r="G7">
            <v>83.801844780373301</v>
          </cell>
          <cell r="H7">
            <v>64.561009645655957</v>
          </cell>
          <cell r="I7">
            <v>1.0066977611940298</v>
          </cell>
          <cell r="J7">
            <v>53959</v>
          </cell>
          <cell r="K7">
            <v>53600</v>
          </cell>
          <cell r="L7">
            <v>6.697761194029761E-3</v>
          </cell>
          <cell r="N7">
            <v>53959</v>
          </cell>
        </row>
        <row r="8">
          <cell r="A8" t="str">
            <v>山西省</v>
          </cell>
          <cell r="B8">
            <v>2.8652768857846196</v>
          </cell>
          <cell r="C8">
            <v>0.5056370974914034</v>
          </cell>
          <cell r="D8">
            <v>32725.844223838645</v>
          </cell>
          <cell r="E8">
            <v>22202.019718458687</v>
          </cell>
          <cell r="F8">
            <v>42720.328280906382</v>
          </cell>
          <cell r="G8">
            <v>97.418225555096299</v>
          </cell>
          <cell r="H8">
            <v>69.640424617929582</v>
          </cell>
          <cell r="I8">
            <v>1</v>
          </cell>
          <cell r="J8">
            <v>51100</v>
          </cell>
          <cell r="K8">
            <v>51100</v>
          </cell>
          <cell r="L8">
            <v>0</v>
          </cell>
          <cell r="N8">
            <v>51100</v>
          </cell>
        </row>
        <row r="9">
          <cell r="A9" t="str">
            <v>内蒙古自治区</v>
          </cell>
          <cell r="B9">
            <v>0.38529046939385864</v>
          </cell>
          <cell r="C9">
            <v>6.7992435775386814E-2</v>
          </cell>
          <cell r="D9">
            <v>4400.6064282545894</v>
          </cell>
          <cell r="E9">
            <v>2764.9404981260527</v>
          </cell>
          <cell r="F9">
            <v>5320.1991194933453</v>
          </cell>
          <cell r="G9">
            <v>92.048061736320335</v>
          </cell>
          <cell r="H9">
            <v>68.258794315629871</v>
          </cell>
          <cell r="I9">
            <v>1.2</v>
          </cell>
          <cell r="J9">
            <v>3960</v>
          </cell>
          <cell r="K9">
            <v>3300</v>
          </cell>
          <cell r="L9">
            <v>0.19999999999999996</v>
          </cell>
          <cell r="N9">
            <v>3960</v>
          </cell>
        </row>
        <row r="10">
          <cell r="A10" t="str">
            <v>辽宁省</v>
          </cell>
          <cell r="B10">
            <v>0.93836921926891037</v>
          </cell>
          <cell r="C10">
            <v>0.16559456810627829</v>
          </cell>
          <cell r="D10">
            <v>10717.611636974554</v>
          </cell>
          <cell r="E10">
            <v>7014.5569033321726</v>
          </cell>
          <cell r="F10">
            <v>13497.158252062478</v>
          </cell>
          <cell r="G10">
            <v>100</v>
          </cell>
          <cell r="H10">
            <v>65.448881158678503</v>
          </cell>
          <cell r="I10">
            <v>1.2</v>
          </cell>
          <cell r="J10">
            <v>7080</v>
          </cell>
          <cell r="K10">
            <v>5900</v>
          </cell>
          <cell r="L10">
            <v>0.19999999999999996</v>
          </cell>
          <cell r="N10">
            <v>7080</v>
          </cell>
        </row>
        <row r="11">
          <cell r="A11" t="str">
            <v>吉林省</v>
          </cell>
          <cell r="B11">
            <v>2.0102639920789631</v>
          </cell>
          <cell r="C11">
            <v>0.35475246919040526</v>
          </cell>
          <cell r="D11">
            <v>22960.289310941433</v>
          </cell>
          <cell r="E11">
            <v>15277.498877470383</v>
          </cell>
          <cell r="F11">
            <v>29396.414183620167</v>
          </cell>
          <cell r="G11">
            <v>89.630072387331381</v>
          </cell>
          <cell r="H11">
            <v>74.237127174980245</v>
          </cell>
          <cell r="I11">
            <v>1.2</v>
          </cell>
          <cell r="J11">
            <v>14760</v>
          </cell>
          <cell r="K11">
            <v>12300</v>
          </cell>
          <cell r="L11">
            <v>0.19999999999999996</v>
          </cell>
          <cell r="N11">
            <v>14760</v>
          </cell>
        </row>
        <row r="12">
          <cell r="A12" t="str">
            <v>黑龙江省</v>
          </cell>
          <cell r="B12">
            <v>1.0171368502590352</v>
          </cell>
          <cell r="C12">
            <v>0.17949473828100621</v>
          </cell>
          <cell r="D12">
            <v>11617.258451023295</v>
          </cell>
          <cell r="E12">
            <v>7815.3780128212165</v>
          </cell>
          <cell r="F12">
            <v>15038.069445074725</v>
          </cell>
          <cell r="G12">
            <v>88.212208798554187</v>
          </cell>
          <cell r="H12">
            <v>76.263659445804677</v>
          </cell>
          <cell r="I12">
            <v>1.2</v>
          </cell>
          <cell r="J12">
            <v>7680</v>
          </cell>
          <cell r="K12">
            <v>6400</v>
          </cell>
          <cell r="L12">
            <v>0.19999999999999996</v>
          </cell>
          <cell r="N12">
            <v>7680</v>
          </cell>
        </row>
        <row r="13">
          <cell r="A13" t="str">
            <v>安徽省</v>
          </cell>
          <cell r="B13">
            <v>6.0723632346959393</v>
          </cell>
          <cell r="C13">
            <v>1.0715935120051658</v>
          </cell>
          <cell r="D13">
            <v>69355.675283998411</v>
          </cell>
          <cell r="E13">
            <v>30543.619545008471</v>
          </cell>
          <cell r="F13">
            <v>58770.934824683362</v>
          </cell>
          <cell r="G13">
            <v>60.540665015761107</v>
          </cell>
          <cell r="H13">
            <v>72.743017048149426</v>
          </cell>
          <cell r="I13">
            <v>1.2</v>
          </cell>
          <cell r="J13">
            <v>53880</v>
          </cell>
          <cell r="K13">
            <v>44900</v>
          </cell>
          <cell r="L13">
            <v>0.19999999999999996</v>
          </cell>
          <cell r="N13">
            <v>53880</v>
          </cell>
        </row>
        <row r="14">
          <cell r="A14" t="str">
            <v>福建省</v>
          </cell>
          <cell r="B14">
            <v>5.609990149944335</v>
          </cell>
          <cell r="C14">
            <v>0.98999826175488259</v>
          </cell>
          <cell r="D14">
            <v>64074.667497299575</v>
          </cell>
          <cell r="E14">
            <v>33255.216901764128</v>
          </cell>
          <cell r="F14">
            <v>63988.49298899444</v>
          </cell>
          <cell r="G14">
            <v>93.58998622557823</v>
          </cell>
          <cell r="H14">
            <v>55.455425289416794</v>
          </cell>
          <cell r="I14">
            <v>1.0092744479495268</v>
          </cell>
          <cell r="J14">
            <v>63988</v>
          </cell>
          <cell r="K14">
            <v>63400</v>
          </cell>
          <cell r="L14">
            <v>9.2744479495268095E-3</v>
          </cell>
          <cell r="M14">
            <v>30000</v>
          </cell>
          <cell r="N14">
            <v>93988</v>
          </cell>
        </row>
        <row r="15">
          <cell r="A15" t="str">
            <v>江西省</v>
          </cell>
          <cell r="B15">
            <v>9.3383345401857785</v>
          </cell>
          <cell r="C15">
            <v>1.6479413894445492</v>
          </cell>
          <cell r="D15">
            <v>106658.06260763021</v>
          </cell>
          <cell r="E15">
            <v>63842.417044343601</v>
          </cell>
          <cell r="F15">
            <v>122843.28403300021</v>
          </cell>
          <cell r="G15">
            <v>87.237825610497538</v>
          </cell>
          <cell r="H15">
            <v>68.613693447973844</v>
          </cell>
          <cell r="I15">
            <v>1.2</v>
          </cell>
          <cell r="J15">
            <v>102720</v>
          </cell>
          <cell r="K15">
            <v>85600</v>
          </cell>
          <cell r="L15">
            <v>0.19999999999999996</v>
          </cell>
          <cell r="M15">
            <v>80000</v>
          </cell>
          <cell r="N15">
            <v>182720</v>
          </cell>
        </row>
        <row r="16">
          <cell r="A16" t="str">
            <v>山东省</v>
          </cell>
          <cell r="B16">
            <v>8.5368436121567139</v>
          </cell>
          <cell r="C16">
            <v>1.5065018139100081</v>
          </cell>
          <cell r="D16">
            <v>97503.810399883645</v>
          </cell>
          <cell r="E16">
            <v>44637.723515757301</v>
          </cell>
          <cell r="F16">
            <v>85890.303066439679</v>
          </cell>
          <cell r="G16">
            <v>81.207233573914451</v>
          </cell>
          <cell r="H16">
            <v>56.374893424746176</v>
          </cell>
          <cell r="I16">
            <v>1.2</v>
          </cell>
          <cell r="J16">
            <v>74640</v>
          </cell>
          <cell r="K16">
            <v>62200</v>
          </cell>
          <cell r="L16">
            <v>0.19999999999999996</v>
          </cell>
          <cell r="N16">
            <v>74640</v>
          </cell>
        </row>
        <row r="17">
          <cell r="A17" t="str">
            <v>河南省</v>
          </cell>
          <cell r="B17">
            <v>4.3302519435260685</v>
          </cell>
          <cell r="C17">
            <v>0.76416210768107096</v>
          </cell>
          <cell r="D17">
            <v>49458.099933334321</v>
          </cell>
          <cell r="E17">
            <v>29046.74990020835</v>
          </cell>
          <cell r="F17">
            <v>55890.712059795907</v>
          </cell>
          <cell r="G17">
            <v>81.906111637455425</v>
          </cell>
          <cell r="H17">
            <v>71.704070203957272</v>
          </cell>
          <cell r="I17">
            <v>1.2</v>
          </cell>
          <cell r="J17">
            <v>48000</v>
          </cell>
          <cell r="K17">
            <v>40000</v>
          </cell>
          <cell r="L17">
            <v>0.19999999999999996</v>
          </cell>
          <cell r="N17">
            <v>48000</v>
          </cell>
        </row>
        <row r="18">
          <cell r="A18" t="str">
            <v>湖北省</v>
          </cell>
          <cell r="B18">
            <v>6.3954824072505989</v>
          </cell>
          <cell r="C18">
            <v>1.1286145424559879</v>
          </cell>
          <cell r="D18">
            <v>73046.190416836529</v>
          </cell>
          <cell r="E18">
            <v>43307.5037111704</v>
          </cell>
          <cell r="F18">
            <v>83330.741933788799</v>
          </cell>
          <cell r="G18">
            <v>90.073416965950969</v>
          </cell>
          <cell r="H18">
            <v>65.821676850486838</v>
          </cell>
          <cell r="I18">
            <v>1.2</v>
          </cell>
          <cell r="J18">
            <v>81600</v>
          </cell>
          <cell r="K18">
            <v>68000</v>
          </cell>
          <cell r="L18">
            <v>0.19999999999999996</v>
          </cell>
          <cell r="N18">
            <v>81600</v>
          </cell>
        </row>
        <row r="19">
          <cell r="A19" t="str">
            <v>湖南省</v>
          </cell>
          <cell r="B19">
            <v>5.8746107378713681</v>
          </cell>
          <cell r="C19">
            <v>1.0366960125655356</v>
          </cell>
          <cell r="D19">
            <v>67097.039325266654</v>
          </cell>
          <cell r="E19">
            <v>46149.718047144968</v>
          </cell>
          <cell r="F19">
            <v>88799.628594428199</v>
          </cell>
          <cell r="G19">
            <v>96.955977993909215</v>
          </cell>
          <cell r="H19">
            <v>70.939986806139132</v>
          </cell>
          <cell r="I19">
            <v>1.2</v>
          </cell>
          <cell r="J19">
            <v>77040</v>
          </cell>
          <cell r="K19">
            <v>64200</v>
          </cell>
          <cell r="L19">
            <v>0.19999999999999996</v>
          </cell>
          <cell r="N19">
            <v>77040</v>
          </cell>
        </row>
        <row r="20">
          <cell r="A20" t="str">
            <v>广东省</v>
          </cell>
          <cell r="B20">
            <v>3.6844213531303787</v>
          </cell>
          <cell r="C20">
            <v>0.65019200349359629</v>
          </cell>
          <cell r="D20">
            <v>42081.72685011258</v>
          </cell>
          <cell r="E20">
            <v>15835.58549766262</v>
          </cell>
          <cell r="F20">
            <v>30470.264397525345</v>
          </cell>
          <cell r="G20">
            <v>82.980588807432071</v>
          </cell>
          <cell r="H20">
            <v>45.34861839134313</v>
          </cell>
          <cell r="I20">
            <v>1</v>
          </cell>
          <cell r="J20">
            <v>34400</v>
          </cell>
          <cell r="K20">
            <v>34400</v>
          </cell>
          <cell r="L20">
            <v>0</v>
          </cell>
          <cell r="M20">
            <v>25000</v>
          </cell>
          <cell r="N20">
            <v>59400</v>
          </cell>
        </row>
        <row r="21">
          <cell r="A21" t="str">
            <v>广西壮族自治区</v>
          </cell>
          <cell r="B21">
            <v>4.6369374651631867</v>
          </cell>
          <cell r="C21">
            <v>0.81828308208762124</v>
          </cell>
          <cell r="D21">
            <v>52960.917638875071</v>
          </cell>
          <cell r="E21">
            <v>34780.076095026081</v>
          </cell>
          <cell r="F21">
            <v>66922.572236935535</v>
          </cell>
          <cell r="G21">
            <v>85.260078828204541</v>
          </cell>
          <cell r="H21">
            <v>77.024572506074549</v>
          </cell>
          <cell r="I21">
            <v>1.0881788617886179</v>
          </cell>
          <cell r="J21">
            <v>66923</v>
          </cell>
          <cell r="K21">
            <v>61500</v>
          </cell>
          <cell r="L21">
            <v>8.817886178861789E-2</v>
          </cell>
          <cell r="N21">
            <v>66923</v>
          </cell>
        </row>
        <row r="22">
          <cell r="A22" t="str">
            <v>海南省</v>
          </cell>
          <cell r="B22">
            <v>1.2476617966005881</v>
          </cell>
          <cell r="C22">
            <v>0.22017561116480963</v>
          </cell>
          <cell r="D22">
            <v>14250.205905808823</v>
          </cell>
          <cell r="E22">
            <v>10287.163897885859</v>
          </cell>
          <cell r="F22">
            <v>19794.190995686651</v>
          </cell>
          <cell r="G22">
            <v>95.611386680252338</v>
          </cell>
          <cell r="H22">
            <v>75.503120753480871</v>
          </cell>
          <cell r="I22">
            <v>1.2</v>
          </cell>
          <cell r="J22">
            <v>18480</v>
          </cell>
          <cell r="K22">
            <v>15400</v>
          </cell>
          <cell r="L22">
            <v>0.19999999999999996</v>
          </cell>
          <cell r="N22">
            <v>18480</v>
          </cell>
        </row>
        <row r="23">
          <cell r="A23" t="str">
            <v>重庆市</v>
          </cell>
          <cell r="B23">
            <v>1.3044223050933033</v>
          </cell>
          <cell r="C23">
            <v>0.23019217148705351</v>
          </cell>
          <cell r="D23">
            <v>14898.497722985092</v>
          </cell>
          <cell r="E23">
            <v>7405.348197538613</v>
          </cell>
          <cell r="F23">
            <v>14249.104813209771</v>
          </cell>
          <cell r="G23">
            <v>85.635594134950736</v>
          </cell>
          <cell r="H23">
            <v>58.042844758949968</v>
          </cell>
          <cell r="I23">
            <v>1</v>
          </cell>
          <cell r="J23">
            <v>15700</v>
          </cell>
          <cell r="K23">
            <v>15700</v>
          </cell>
          <cell r="L23">
            <v>0</v>
          </cell>
          <cell r="N23">
            <v>15700</v>
          </cell>
        </row>
        <row r="24">
          <cell r="A24" t="str">
            <v>四川省</v>
          </cell>
          <cell r="B24">
            <v>5.5430810049421249</v>
          </cell>
          <cell r="C24">
            <v>0.97819076557802209</v>
          </cell>
          <cell r="D24">
            <v>63310.462729740801</v>
          </cell>
          <cell r="E24">
            <v>39381.334752370458</v>
          </cell>
          <cell r="F24">
            <v>75776.148751133878</v>
          </cell>
          <cell r="G24">
            <v>89.547635614289518</v>
          </cell>
          <cell r="H24">
            <v>69.464165140517196</v>
          </cell>
          <cell r="I24">
            <v>1.2</v>
          </cell>
          <cell r="J24">
            <v>66120</v>
          </cell>
          <cell r="K24">
            <v>55100</v>
          </cell>
          <cell r="L24">
            <v>0.19999999999999996</v>
          </cell>
          <cell r="N24">
            <v>66120</v>
          </cell>
        </row>
        <row r="25">
          <cell r="A25" t="str">
            <v>贵州省</v>
          </cell>
          <cell r="B25">
            <v>2.7662309765677295</v>
          </cell>
          <cell r="C25">
            <v>0.48815840762959928</v>
          </cell>
          <cell r="D25">
            <v>31594.588458602953</v>
          </cell>
          <cell r="E25">
            <v>15000.384295906195</v>
          </cell>
          <cell r="F25">
            <v>28863.200266779721</v>
          </cell>
          <cell r="G25">
            <v>62.662706819285198</v>
          </cell>
          <cell r="H25">
            <v>75.767076759245526</v>
          </cell>
          <cell r="I25">
            <v>1.2</v>
          </cell>
          <cell r="J25">
            <v>28320</v>
          </cell>
          <cell r="K25">
            <v>23600</v>
          </cell>
          <cell r="L25">
            <v>0.19999999999999996</v>
          </cell>
          <cell r="N25">
            <v>28320</v>
          </cell>
        </row>
        <row r="26">
          <cell r="A26" t="str">
            <v>云南省</v>
          </cell>
          <cell r="B26">
            <v>0.94145521484277139</v>
          </cell>
          <cell r="C26">
            <v>0.16613915556048905</v>
          </cell>
          <cell r="D26">
            <v>10752.858426185983</v>
          </cell>
          <cell r="E26">
            <v>6357.8234525815524</v>
          </cell>
          <cell r="F26">
            <v>12233.495352700515</v>
          </cell>
          <cell r="G26">
            <v>86.546354572019595</v>
          </cell>
          <cell r="H26">
            <v>68.318096364499738</v>
          </cell>
          <cell r="I26">
            <v>1.2</v>
          </cell>
          <cell r="J26">
            <v>4680</v>
          </cell>
          <cell r="K26">
            <v>3900</v>
          </cell>
          <cell r="L26">
            <v>0.19999999999999996</v>
          </cell>
          <cell r="N26">
            <v>4680</v>
          </cell>
        </row>
        <row r="27">
          <cell r="A27" t="str">
            <v>陕西省</v>
          </cell>
          <cell r="B27">
            <v>4.3524600948877596</v>
          </cell>
          <cell r="C27">
            <v>0.76808119321548707</v>
          </cell>
          <cell r="D27">
            <v>49711.750987292799</v>
          </cell>
          <cell r="E27">
            <v>29209.09201163239</v>
          </cell>
          <cell r="F27">
            <v>56203.08491513953</v>
          </cell>
          <cell r="G27">
            <v>85.221684096603397</v>
          </cell>
          <cell r="H27">
            <v>68.945969690061872</v>
          </cell>
          <cell r="I27">
            <v>1</v>
          </cell>
          <cell r="J27">
            <v>64400</v>
          </cell>
          <cell r="K27">
            <v>64400</v>
          </cell>
          <cell r="L27">
            <v>0</v>
          </cell>
          <cell r="N27">
            <v>64400</v>
          </cell>
        </row>
        <row r="28">
          <cell r="A28" t="str">
            <v>甘肃省</v>
          </cell>
          <cell r="B28">
            <v>1.5323891563130598</v>
          </cell>
          <cell r="C28">
            <v>0.27042161581995172</v>
          </cell>
          <cell r="D28">
            <v>17502.227819098931</v>
          </cell>
          <cell r="E28">
            <v>7667.3662599988365</v>
          </cell>
          <cell r="F28">
            <v>14753.270550641377</v>
          </cell>
          <cell r="G28">
            <v>52.002484876676668</v>
          </cell>
          <cell r="H28">
            <v>84.242021636617807</v>
          </cell>
          <cell r="I28">
            <v>1</v>
          </cell>
          <cell r="J28">
            <v>15400</v>
          </cell>
          <cell r="K28">
            <v>15400</v>
          </cell>
          <cell r="L28">
            <v>0</v>
          </cell>
          <cell r="N28">
            <v>15400</v>
          </cell>
        </row>
        <row r="29">
          <cell r="A29" t="str">
            <v>宁夏回族自治区</v>
          </cell>
          <cell r="B29">
            <v>1.0785945045019898</v>
          </cell>
          <cell r="C29">
            <v>0.19034020667682172</v>
          </cell>
          <cell r="D29">
            <v>12319.198856537269</v>
          </cell>
          <cell r="E29">
            <v>6954.473287539583</v>
          </cell>
          <cell r="F29">
            <v>13381.547518286341</v>
          </cell>
          <cell r="G29">
            <v>64.315626809792619</v>
          </cell>
          <cell r="H29">
            <v>87.773874856040024</v>
          </cell>
          <cell r="I29">
            <v>1</v>
          </cell>
          <cell r="J29">
            <v>16000</v>
          </cell>
          <cell r="K29">
            <v>16000</v>
          </cell>
          <cell r="L29">
            <v>0</v>
          </cell>
          <cell r="N29">
            <v>16000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D8" sqref="D8"/>
    </sheetView>
  </sheetViews>
  <sheetFormatPr defaultColWidth="17.5" defaultRowHeight="23.4" customHeight="1"/>
  <cols>
    <col min="1" max="1" width="24.125" customWidth="1"/>
    <col min="2" max="2" width="17.5" style="15"/>
  </cols>
  <sheetData>
    <row r="1" spans="1:5" ht="23.4" customHeight="1">
      <c r="A1" s="6" t="s">
        <v>31</v>
      </c>
      <c r="B1" s="11"/>
      <c r="C1" s="2"/>
      <c r="D1" s="2"/>
      <c r="E1" s="2"/>
    </row>
    <row r="2" spans="1:5" ht="23.4" customHeight="1">
      <c r="A2" s="18" t="s">
        <v>33</v>
      </c>
      <c r="B2" s="18"/>
      <c r="C2" s="18"/>
      <c r="D2" s="18"/>
      <c r="E2" s="18"/>
    </row>
    <row r="3" spans="1:5" ht="23.4" customHeight="1">
      <c r="A3" s="1"/>
      <c r="B3" s="12"/>
      <c r="C3" s="1"/>
      <c r="D3" s="3" t="s">
        <v>23</v>
      </c>
      <c r="E3" s="2"/>
    </row>
    <row r="4" spans="1:5" ht="23.4" customHeight="1">
      <c r="A4" s="19" t="s">
        <v>29</v>
      </c>
      <c r="B4" s="20" t="s">
        <v>28</v>
      </c>
      <c r="C4" s="20"/>
      <c r="D4" s="20"/>
      <c r="E4" s="21" t="s">
        <v>27</v>
      </c>
    </row>
    <row r="5" spans="1:5" ht="23.4" customHeight="1">
      <c r="A5" s="19"/>
      <c r="B5" s="10" t="s">
        <v>24</v>
      </c>
      <c r="C5" s="7" t="s">
        <v>25</v>
      </c>
      <c r="D5" s="8" t="s">
        <v>26</v>
      </c>
      <c r="E5" s="22"/>
    </row>
    <row r="6" spans="1:5" ht="23.4" customHeight="1">
      <c r="A6" s="8" t="s">
        <v>30</v>
      </c>
      <c r="B6" s="13">
        <f>SUM(B7:B29)</f>
        <v>970830</v>
      </c>
      <c r="C6" s="13">
        <f>SUM(C7:C29)</f>
        <v>783270</v>
      </c>
      <c r="D6" s="16">
        <f>SUM(D7:D29)</f>
        <v>187560</v>
      </c>
      <c r="E6" s="4">
        <f t="shared" ref="E6" si="0">SUM(E7:E29)</f>
        <v>524</v>
      </c>
    </row>
    <row r="7" spans="1:5" ht="23.4" customHeight="1">
      <c r="A7" s="9" t="s">
        <v>0</v>
      </c>
      <c r="B7" s="14">
        <f>VLOOKUP(A7,[1]测算表!$A$7:$N$29,10,FALSE)</f>
        <v>53959</v>
      </c>
      <c r="C7" s="14">
        <v>48240</v>
      </c>
      <c r="D7" s="17">
        <f>B7-C7</f>
        <v>5719</v>
      </c>
      <c r="E7" s="5">
        <v>33</v>
      </c>
    </row>
    <row r="8" spans="1:5" ht="23.4" customHeight="1">
      <c r="A8" s="9" t="s">
        <v>1</v>
      </c>
      <c r="B8" s="14">
        <f>VLOOKUP(A8,[1]测算表!$A$7:$N$29,10,FALSE)</f>
        <v>51100</v>
      </c>
      <c r="C8" s="14">
        <v>45990</v>
      </c>
      <c r="D8" s="17">
        <f t="shared" ref="D8:D29" si="1">B8-C8</f>
        <v>5110</v>
      </c>
      <c r="E8" s="5">
        <v>33</v>
      </c>
    </row>
    <row r="9" spans="1:5" ht="23.4" customHeight="1">
      <c r="A9" s="9" t="s">
        <v>2</v>
      </c>
      <c r="B9" s="14">
        <f>VLOOKUP(A9,[1]测算表!$A$7:$N$29,10,FALSE)</f>
        <v>3960</v>
      </c>
      <c r="C9" s="14">
        <v>2970</v>
      </c>
      <c r="D9" s="17">
        <f t="shared" si="1"/>
        <v>990</v>
      </c>
      <c r="E9" s="5">
        <v>4</v>
      </c>
    </row>
    <row r="10" spans="1:5" ht="23.4" customHeight="1">
      <c r="A10" s="9" t="s">
        <v>3</v>
      </c>
      <c r="B10" s="14">
        <f>VLOOKUP(A10,[1]测算表!$A$7:$N$29,10,FALSE)</f>
        <v>7080</v>
      </c>
      <c r="C10" s="14">
        <v>5310</v>
      </c>
      <c r="D10" s="17">
        <f t="shared" si="1"/>
        <v>1770</v>
      </c>
      <c r="E10" s="5">
        <v>6</v>
      </c>
    </row>
    <row r="11" spans="1:5" ht="23.4" customHeight="1">
      <c r="A11" s="9" t="s">
        <v>4</v>
      </c>
      <c r="B11" s="14">
        <f>VLOOKUP(A11,[1]测算表!$A$7:$N$29,10,FALSE)</f>
        <v>14760</v>
      </c>
      <c r="C11" s="14">
        <v>11070</v>
      </c>
      <c r="D11" s="17">
        <f t="shared" si="1"/>
        <v>3690</v>
      </c>
      <c r="E11" s="5">
        <v>14</v>
      </c>
    </row>
    <row r="12" spans="1:5" ht="23.4" customHeight="1">
      <c r="A12" s="9" t="s">
        <v>5</v>
      </c>
      <c r="B12" s="14">
        <f>VLOOKUP(A12,[1]测算表!$A$7:$N$29,10,FALSE)</f>
        <v>7680</v>
      </c>
      <c r="C12" s="14">
        <v>5760</v>
      </c>
      <c r="D12" s="17">
        <f t="shared" si="1"/>
        <v>1920</v>
      </c>
      <c r="E12" s="5">
        <v>7</v>
      </c>
    </row>
    <row r="13" spans="1:5" ht="23.4" customHeight="1">
      <c r="A13" s="9" t="s">
        <v>6</v>
      </c>
      <c r="B13" s="14">
        <f>VLOOKUP(A13,[1]测算表!$A$7:$N$29,10,FALSE)</f>
        <v>53880</v>
      </c>
      <c r="C13" s="14">
        <v>42210</v>
      </c>
      <c r="D13" s="17">
        <f t="shared" si="1"/>
        <v>11670</v>
      </c>
      <c r="E13" s="5">
        <v>24</v>
      </c>
    </row>
    <row r="14" spans="1:5" ht="23.4" customHeight="1">
      <c r="A14" s="9" t="s">
        <v>7</v>
      </c>
      <c r="B14" s="14">
        <f>VLOOKUP(A14,[1]测算表!$A$7:$N$29,10,FALSE)</f>
        <v>63988</v>
      </c>
      <c r="C14" s="14">
        <v>57060</v>
      </c>
      <c r="D14" s="17">
        <f t="shared" si="1"/>
        <v>6928</v>
      </c>
      <c r="E14" s="5">
        <v>39</v>
      </c>
    </row>
    <row r="15" spans="1:5" ht="23.4" customHeight="1">
      <c r="A15" s="9" t="s">
        <v>8</v>
      </c>
      <c r="B15" s="14">
        <f>VLOOKUP(A15,[1]测算表!$A$7:$N$29,10,FALSE)</f>
        <v>102720</v>
      </c>
      <c r="C15" s="14">
        <v>77040</v>
      </c>
      <c r="D15" s="17">
        <f t="shared" si="1"/>
        <v>25680</v>
      </c>
      <c r="E15" s="5">
        <v>62</v>
      </c>
    </row>
    <row r="16" spans="1:5" ht="23.4" customHeight="1">
      <c r="A16" s="9" t="s">
        <v>9</v>
      </c>
      <c r="B16" s="14">
        <f>VLOOKUP(A16,[1]测算表!$A$7:$N$29,10,FALSE)</f>
        <v>74640</v>
      </c>
      <c r="C16" s="14">
        <v>55980</v>
      </c>
      <c r="D16" s="17">
        <f t="shared" si="1"/>
        <v>18660</v>
      </c>
      <c r="E16" s="5">
        <v>33</v>
      </c>
    </row>
    <row r="17" spans="1:5" ht="23.4" customHeight="1">
      <c r="A17" s="9" t="s">
        <v>10</v>
      </c>
      <c r="B17" s="14">
        <f>VLOOKUP(A17,[1]测算表!$A$7:$N$29,10,FALSE)</f>
        <v>48000</v>
      </c>
      <c r="C17" s="14">
        <v>36000</v>
      </c>
      <c r="D17" s="17">
        <f t="shared" si="1"/>
        <v>12000</v>
      </c>
      <c r="E17" s="5">
        <v>22</v>
      </c>
    </row>
    <row r="18" spans="1:5" ht="23.4" customHeight="1">
      <c r="A18" s="9" t="s">
        <v>11</v>
      </c>
      <c r="B18" s="14">
        <f>VLOOKUP(A18,[1]测算表!$A$7:$N$29,10,FALSE)</f>
        <v>81600</v>
      </c>
      <c r="C18" s="14">
        <v>61200</v>
      </c>
      <c r="D18" s="17">
        <f t="shared" si="1"/>
        <v>20400</v>
      </c>
      <c r="E18" s="5">
        <v>35</v>
      </c>
    </row>
    <row r="19" spans="1:5" ht="23.4" customHeight="1">
      <c r="A19" s="9" t="s">
        <v>12</v>
      </c>
      <c r="B19" s="14">
        <f>VLOOKUP(A19,[1]测算表!$A$7:$N$29,10,FALSE)</f>
        <v>77040</v>
      </c>
      <c r="C19" s="14">
        <v>57780</v>
      </c>
      <c r="D19" s="17">
        <f t="shared" si="1"/>
        <v>19260</v>
      </c>
      <c r="E19" s="5">
        <v>31</v>
      </c>
    </row>
    <row r="20" spans="1:5" ht="23.4" customHeight="1">
      <c r="A20" s="9" t="s">
        <v>13</v>
      </c>
      <c r="B20" s="14">
        <f>VLOOKUP(A20,[1]测算表!$A$7:$N$29,10,FALSE)</f>
        <v>34400</v>
      </c>
      <c r="C20" s="14">
        <v>30960</v>
      </c>
      <c r="D20" s="17">
        <f t="shared" si="1"/>
        <v>3440</v>
      </c>
      <c r="E20" s="5">
        <v>17</v>
      </c>
    </row>
    <row r="21" spans="1:5" ht="23.4" customHeight="1">
      <c r="A21" s="9" t="s">
        <v>14</v>
      </c>
      <c r="B21" s="14">
        <f>VLOOKUP(A21,[1]测算表!$A$7:$N$29,10,FALSE)</f>
        <v>66923</v>
      </c>
      <c r="C21" s="14">
        <v>55350</v>
      </c>
      <c r="D21" s="17">
        <f t="shared" si="1"/>
        <v>11573</v>
      </c>
      <c r="E21" s="5">
        <v>37</v>
      </c>
    </row>
    <row r="22" spans="1:5" ht="23.4" customHeight="1">
      <c r="A22" s="9" t="s">
        <v>15</v>
      </c>
      <c r="B22" s="14">
        <f>VLOOKUP(A22,[1]测算表!$A$7:$N$29,10,FALSE)</f>
        <v>18480</v>
      </c>
      <c r="C22" s="14">
        <v>13860</v>
      </c>
      <c r="D22" s="17">
        <f t="shared" si="1"/>
        <v>4620</v>
      </c>
      <c r="E22" s="5">
        <v>10</v>
      </c>
    </row>
    <row r="23" spans="1:5" ht="23.4" customHeight="1">
      <c r="A23" s="9" t="s">
        <v>16</v>
      </c>
      <c r="B23" s="14">
        <f>VLOOKUP(A23,[1]测算表!$A$7:$N$29,10,FALSE)</f>
        <v>15700</v>
      </c>
      <c r="C23" s="14">
        <v>14130</v>
      </c>
      <c r="D23" s="17">
        <f t="shared" si="1"/>
        <v>1570</v>
      </c>
      <c r="E23" s="5">
        <v>7</v>
      </c>
    </row>
    <row r="24" spans="1:5" ht="23.4" customHeight="1">
      <c r="A24" s="9" t="s">
        <v>17</v>
      </c>
      <c r="B24" s="14">
        <f>VLOOKUP(A24,[1]测算表!$A$7:$N$29,10,FALSE)</f>
        <v>66120</v>
      </c>
      <c r="C24" s="14">
        <v>49590</v>
      </c>
      <c r="D24" s="17">
        <f t="shared" si="1"/>
        <v>16530</v>
      </c>
      <c r="E24" s="5">
        <v>29</v>
      </c>
    </row>
    <row r="25" spans="1:5" ht="23.4" customHeight="1">
      <c r="A25" s="9" t="s">
        <v>18</v>
      </c>
      <c r="B25" s="14">
        <f>VLOOKUP(A25,[1]测算表!$A$7:$N$29,10,FALSE)</f>
        <v>28320</v>
      </c>
      <c r="C25" s="14">
        <v>21240</v>
      </c>
      <c r="D25" s="17">
        <f t="shared" si="1"/>
        <v>7080</v>
      </c>
      <c r="E25" s="5">
        <v>13</v>
      </c>
    </row>
    <row r="26" spans="1:5" ht="23.4" customHeight="1">
      <c r="A26" s="9" t="s">
        <v>19</v>
      </c>
      <c r="B26" s="14">
        <f>VLOOKUP(A26,[1]测算表!$A$7:$N$29,10,FALSE)</f>
        <v>4680</v>
      </c>
      <c r="C26" s="14">
        <v>3510</v>
      </c>
      <c r="D26" s="17">
        <f t="shared" si="1"/>
        <v>1170</v>
      </c>
      <c r="E26" s="5">
        <v>4</v>
      </c>
    </row>
    <row r="27" spans="1:5" ht="23.4" customHeight="1">
      <c r="A27" s="9" t="s">
        <v>20</v>
      </c>
      <c r="B27" s="14">
        <f>VLOOKUP(A27,[1]测算表!$A$7:$N$29,10,FALSE)</f>
        <v>64400</v>
      </c>
      <c r="C27" s="14">
        <v>57960</v>
      </c>
      <c r="D27" s="17">
        <f t="shared" si="1"/>
        <v>6440</v>
      </c>
      <c r="E27" s="5">
        <v>42</v>
      </c>
    </row>
    <row r="28" spans="1:5" ht="23.4" customHeight="1">
      <c r="A28" s="9" t="s">
        <v>21</v>
      </c>
      <c r="B28" s="14">
        <f>VLOOKUP(A28,[1]测算表!$A$7:$N$29,10,FALSE)</f>
        <v>15400</v>
      </c>
      <c r="C28" s="14">
        <v>13860</v>
      </c>
      <c r="D28" s="17">
        <f t="shared" si="1"/>
        <v>1540</v>
      </c>
      <c r="E28" s="5">
        <v>13</v>
      </c>
    </row>
    <row r="29" spans="1:5" ht="23.4" customHeight="1">
      <c r="A29" s="9" t="s">
        <v>22</v>
      </c>
      <c r="B29" s="14">
        <f>VLOOKUP(A29,[1]测算表!$A$7:$N$29,10,FALSE)</f>
        <v>16000</v>
      </c>
      <c r="C29" s="14">
        <v>16200</v>
      </c>
      <c r="D29" s="17">
        <f t="shared" si="1"/>
        <v>-200</v>
      </c>
      <c r="E29" s="5">
        <v>9</v>
      </c>
    </row>
    <row r="30" spans="1:5" ht="23.4" customHeight="1">
      <c r="A30" s="23" t="s">
        <v>32</v>
      </c>
      <c r="B30" s="23"/>
      <c r="C30" s="23"/>
      <c r="D30" s="23"/>
      <c r="E30" s="23"/>
    </row>
  </sheetData>
  <mergeCells count="5">
    <mergeCell ref="A2:E2"/>
    <mergeCell ref="A4:A5"/>
    <mergeCell ref="B4:D4"/>
    <mergeCell ref="E4:E5"/>
    <mergeCell ref="A30:E30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发文表</vt:lpstr>
      <vt:lpstr>发文表!Print_Area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l</cp:lastModifiedBy>
  <cp:lastPrinted>2018-05-02T01:45:12Z</cp:lastPrinted>
  <dcterms:created xsi:type="dcterms:W3CDTF">2017-04-14T15:47:34Z</dcterms:created>
  <dcterms:modified xsi:type="dcterms:W3CDTF">2018-05-04T07:34:38Z</dcterms:modified>
</cp:coreProperties>
</file>