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20" windowWidth="14775" windowHeight="4080" activeTab="0"/>
  </bookViews>
  <sheets>
    <sheet name="初中语文" sheetId="1" r:id="rId1"/>
    <sheet name="初中数学" sheetId="24" r:id="rId2"/>
    <sheet name="初中英语" sheetId="2" r:id="rId3"/>
    <sheet name="初中物理" sheetId="6" r:id="rId4"/>
    <sheet name="初中化学" sheetId="5" r:id="rId5"/>
    <sheet name="初中音乐" sheetId="7" r:id="rId6"/>
    <sheet name="初中思想品德" sheetId="27" r:id="rId7"/>
    <sheet name="小学语文" sheetId="26" r:id="rId8"/>
    <sheet name="小学数学" sheetId="25" r:id="rId9"/>
    <sheet name="小学英语" sheetId="28" r:id="rId10"/>
    <sheet name="小学音乐" sheetId="40" r:id="rId11"/>
    <sheet name="小学美术" sheetId="29" r:id="rId12"/>
    <sheet name="小学体育" sheetId="8" r:id="rId13"/>
    <sheet name="小学信息技术" sheetId="30" r:id="rId14"/>
  </sheets>
  <definedNames>
    <definedName name="_xlnm.Print_Titles" localSheetId="1">'初中数学'!$1:$5</definedName>
    <definedName name="_xlnm.Print_Titles" localSheetId="2">'初中英语'!$1:$5</definedName>
    <definedName name="_xlnm.Print_Titles" localSheetId="7">'小学语文'!$1:$5</definedName>
    <definedName name="_xlnm.Print_Titles" localSheetId="8">'小学数学'!$1:$5</definedName>
    <definedName name="_xlnm.Print_Titles" localSheetId="9">'小学英语'!$1:$5</definedName>
  </definedNames>
  <calcPr calcId="124519"/>
</workbook>
</file>

<file path=xl/sharedStrings.xml><?xml version="1.0" encoding="utf-8"?>
<sst xmlns="http://schemas.openxmlformats.org/spreadsheetml/2006/main" count="862" uniqueCount="334">
  <si>
    <t>姓名</t>
  </si>
  <si>
    <t>笔试</t>
  </si>
  <si>
    <t>面试</t>
  </si>
  <si>
    <t>总分</t>
  </si>
  <si>
    <t>备  注</t>
  </si>
  <si>
    <t>综合知识成绩</t>
  </si>
  <si>
    <t>学科专业成绩</t>
  </si>
  <si>
    <t>笔试总成绩
（折算50%）</t>
  </si>
  <si>
    <t>面试成绩</t>
  </si>
  <si>
    <t>原始成绩</t>
  </si>
  <si>
    <t>折算（25%）</t>
  </si>
  <si>
    <t>折算（50%）</t>
  </si>
  <si>
    <t>73.5</t>
  </si>
  <si>
    <t>56</t>
  </si>
  <si>
    <t>66</t>
  </si>
  <si>
    <t>60</t>
  </si>
  <si>
    <t>3</t>
  </si>
  <si>
    <t>49.5</t>
  </si>
  <si>
    <t>56.5</t>
  </si>
  <si>
    <t>4</t>
  </si>
  <si>
    <t>50</t>
  </si>
  <si>
    <t>52</t>
  </si>
  <si>
    <t>49</t>
  </si>
  <si>
    <t>6</t>
  </si>
  <si>
    <t>7</t>
  </si>
  <si>
    <t>75</t>
  </si>
  <si>
    <t>59</t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</si>
  <si>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</si>
  <si>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</si>
  <si>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</si>
  <si>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</si>
  <si>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</si>
  <si>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</si>
  <si>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</si>
  <si>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</si>
  <si>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</si>
  <si>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75.5</t>
  </si>
  <si>
    <t>74.5</t>
  </si>
  <si>
    <t>80</t>
  </si>
  <si>
    <t>68.5</t>
  </si>
  <si>
    <t>76</t>
  </si>
  <si>
    <t>69.5</t>
  </si>
  <si>
    <t>63.5</t>
  </si>
  <si>
    <t>52.5</t>
  </si>
  <si>
    <t>61.5</t>
  </si>
  <si>
    <t>63</t>
  </si>
  <si>
    <t>53</t>
  </si>
  <si>
    <t>72</t>
  </si>
  <si>
    <t>42.5</t>
  </si>
  <si>
    <t>48</t>
  </si>
  <si>
    <t>50.5</t>
  </si>
  <si>
    <t>55</t>
  </si>
  <si>
    <t>42</t>
  </si>
  <si>
    <t>47</t>
  </si>
  <si>
    <t>36.5</t>
  </si>
  <si>
    <t>46.5</t>
  </si>
  <si>
    <t>83</t>
  </si>
  <si>
    <t>51</t>
  </si>
  <si>
    <t>69</t>
  </si>
  <si>
    <t>67.5</t>
  </si>
  <si>
    <t>82</t>
  </si>
  <si>
    <t>79</t>
  </si>
  <si>
    <t>70</t>
  </si>
  <si>
    <t>64.5</t>
  </si>
  <si>
    <t>67</t>
  </si>
  <si>
    <t>65</t>
  </si>
  <si>
    <t>66.5</t>
  </si>
  <si>
    <t>64</t>
  </si>
  <si>
    <t>60.5</t>
  </si>
  <si>
    <t>61</t>
  </si>
  <si>
    <t>59.5</t>
  </si>
  <si>
    <t>62</t>
  </si>
  <si>
    <t>68</t>
  </si>
  <si>
    <t>57</t>
  </si>
  <si>
    <t>16</t>
  </si>
  <si>
    <t>周婷</t>
  </si>
  <si>
    <t>73</t>
  </si>
  <si>
    <t>57.5</t>
  </si>
  <si>
    <t>65.5</t>
  </si>
  <si>
    <t>45.5</t>
  </si>
  <si>
    <t>39</t>
  </si>
  <si>
    <t>71.5</t>
  </si>
  <si>
    <t>54</t>
  </si>
  <si>
    <t>58</t>
  </si>
  <si>
    <t>44.5</t>
  </si>
  <si>
    <t>45</t>
  </si>
  <si>
    <t>47.5</t>
  </si>
  <si>
    <t>46</t>
  </si>
  <si>
    <t>41.5</t>
  </si>
  <si>
    <t>32</t>
  </si>
  <si>
    <t>43.5</t>
  </si>
  <si>
    <t>58.5</t>
  </si>
  <si>
    <t>36</t>
  </si>
  <si>
    <t>53.5</t>
  </si>
  <si>
    <t>22</t>
  </si>
  <si>
    <t>40</t>
  </si>
  <si>
    <t>78</t>
  </si>
  <si>
    <t>71</t>
  </si>
  <si>
    <t>70.5</t>
  </si>
  <si>
    <t>51.5</t>
  </si>
  <si>
    <t>39.5</t>
  </si>
  <si>
    <t>35.5</t>
  </si>
  <si>
    <t>86.5</t>
  </si>
  <si>
    <t>35</t>
  </si>
  <si>
    <t>82.5</t>
  </si>
  <si>
    <t>38</t>
  </si>
  <si>
    <t>76.5</t>
  </si>
  <si>
    <t>28</t>
  </si>
  <si>
    <t>29.5</t>
  </si>
  <si>
    <t>78.5</t>
  </si>
  <si>
    <t>43</t>
  </si>
  <si>
    <t>31</t>
  </si>
  <si>
    <t>37.5</t>
  </si>
  <si>
    <t>54.5</t>
  </si>
  <si>
    <t>72.5</t>
  </si>
  <si>
    <t>62.5</t>
  </si>
  <si>
    <t>48.5</t>
  </si>
  <si>
    <t>37</t>
  </si>
  <si>
    <t>33</t>
  </si>
  <si>
    <t>77.5</t>
  </si>
  <si>
    <t>18</t>
  </si>
  <si>
    <t>20</t>
  </si>
  <si>
    <t>21</t>
  </si>
  <si>
    <t>77</t>
  </si>
  <si>
    <t>25</t>
  </si>
  <si>
    <t>30</t>
  </si>
  <si>
    <t>83.5</t>
  </si>
  <si>
    <t>17</t>
  </si>
  <si>
    <t>19</t>
  </si>
  <si>
    <t>29</t>
  </si>
  <si>
    <t>86</t>
  </si>
  <si>
    <t>艾晓芳</t>
  </si>
  <si>
    <t>丁晓雨</t>
  </si>
  <si>
    <t>徐婷婷</t>
  </si>
  <si>
    <t>祝瑶瑶</t>
  </si>
  <si>
    <t>陈祥</t>
  </si>
  <si>
    <t>丁开放</t>
  </si>
  <si>
    <t>阮惠琴</t>
  </si>
  <si>
    <t>陶琪</t>
  </si>
  <si>
    <t>汪松萍</t>
  </si>
  <si>
    <t>徐晓慧</t>
  </si>
  <si>
    <t>聂红萍</t>
  </si>
  <si>
    <t>曹霁明</t>
  </si>
  <si>
    <t>熊苗苗</t>
  </si>
  <si>
    <t>万天星</t>
  </si>
  <si>
    <t>孔一芳</t>
  </si>
  <si>
    <t>洪颖</t>
  </si>
  <si>
    <t>韩梦华</t>
  </si>
  <si>
    <t>陈雨婷</t>
  </si>
  <si>
    <t>33.5</t>
  </si>
  <si>
    <t>孙诗棋</t>
  </si>
  <si>
    <t>曾梯梯</t>
  </si>
  <si>
    <t>夏海明</t>
  </si>
  <si>
    <t>姚淑娟</t>
  </si>
  <si>
    <t>姜亚琴</t>
  </si>
  <si>
    <t>吴艳君</t>
  </si>
  <si>
    <t>董婉君</t>
  </si>
  <si>
    <t>饶喜艳</t>
  </si>
  <si>
    <t>肖火芬</t>
  </si>
  <si>
    <t>张朦</t>
  </si>
  <si>
    <t>洪海涛</t>
  </si>
  <si>
    <t>陈婷</t>
  </si>
  <si>
    <t>张玲梅</t>
  </si>
  <si>
    <t>何美芳</t>
  </si>
  <si>
    <t>胡雪萍</t>
  </si>
  <si>
    <t>吴红</t>
  </si>
  <si>
    <t>曹柏兰</t>
  </si>
  <si>
    <t>姜珍</t>
  </si>
  <si>
    <t>88.5</t>
  </si>
  <si>
    <t>查卫跃</t>
  </si>
  <si>
    <t>胡李福</t>
  </si>
  <si>
    <t>陈怡</t>
  </si>
  <si>
    <t>陈铜娟</t>
  </si>
  <si>
    <t>胡美娟</t>
  </si>
  <si>
    <t>刘亚玲</t>
  </si>
  <si>
    <t>蔡国萍</t>
  </si>
  <si>
    <t>王润苗</t>
  </si>
  <si>
    <t>李素云</t>
  </si>
  <si>
    <t>胡满美</t>
  </si>
  <si>
    <t>徐朦</t>
  </si>
  <si>
    <t>夏小玉</t>
  </si>
  <si>
    <t>饶珍珠</t>
  </si>
  <si>
    <t>孙永敏</t>
  </si>
  <si>
    <t>闵文君</t>
  </si>
  <si>
    <t>陈美玉</t>
  </si>
  <si>
    <t>李艳红</t>
  </si>
  <si>
    <t>毛珍珍</t>
  </si>
  <si>
    <t>李商颖</t>
  </si>
  <si>
    <t>丁桃莹</t>
  </si>
  <si>
    <t>谢来娣</t>
  </si>
  <si>
    <t>黄梦玲</t>
  </si>
  <si>
    <t>蔡淑琴</t>
  </si>
  <si>
    <t>张虹婷</t>
  </si>
  <si>
    <t>姜婷婷</t>
  </si>
  <si>
    <t>戴梦堃</t>
  </si>
  <si>
    <t>孔俐</t>
  </si>
  <si>
    <t>付梁萱</t>
  </si>
  <si>
    <t>刘平平</t>
  </si>
  <si>
    <t>陈梅红</t>
  </si>
  <si>
    <t>司瑶</t>
  </si>
  <si>
    <t>徐梦霞</t>
  </si>
  <si>
    <t>李丹</t>
  </si>
  <si>
    <t>柴琳</t>
  </si>
  <si>
    <t>陶静</t>
  </si>
  <si>
    <t>叶霆志</t>
  </si>
  <si>
    <t>何文尖</t>
  </si>
  <si>
    <t>毛颖敏</t>
  </si>
  <si>
    <t>张咪咪</t>
  </si>
  <si>
    <t>肖云</t>
  </si>
  <si>
    <t>姚桂元</t>
  </si>
  <si>
    <t>丁红</t>
  </si>
  <si>
    <t>吴有琴</t>
  </si>
  <si>
    <t>蒋祎娜</t>
  </si>
  <si>
    <t>王玉婷</t>
  </si>
  <si>
    <t>夏烂烂</t>
  </si>
  <si>
    <t>吕璐璐</t>
  </si>
  <si>
    <t>蒋梦丹</t>
  </si>
  <si>
    <t>徐锦晨</t>
  </si>
  <si>
    <t>汪静</t>
  </si>
  <si>
    <t>程建文</t>
  </si>
  <si>
    <t>曹露</t>
  </si>
  <si>
    <t>俞亚琦</t>
  </si>
  <si>
    <t>李海燕</t>
  </si>
  <si>
    <t>刘亮</t>
  </si>
  <si>
    <t>蔡美桃</t>
  </si>
  <si>
    <t>曹瑜</t>
  </si>
  <si>
    <t>胡珍</t>
  </si>
  <si>
    <t>郑漫钰</t>
  </si>
  <si>
    <t>唐艺静</t>
  </si>
  <si>
    <t>符雪诗</t>
  </si>
  <si>
    <t>饶琪</t>
  </si>
  <si>
    <t>余帮振</t>
  </si>
  <si>
    <t>胡海浪</t>
  </si>
  <si>
    <t>占小平</t>
  </si>
  <si>
    <t>祝鑫怡</t>
  </si>
  <si>
    <t>廖丹</t>
  </si>
  <si>
    <t>程子奇</t>
  </si>
  <si>
    <t>祝琼</t>
  </si>
  <si>
    <t>徐聪</t>
  </si>
  <si>
    <t>吕桂兰</t>
  </si>
  <si>
    <t>徐洋</t>
  </si>
  <si>
    <t>徐晓</t>
  </si>
  <si>
    <t>易旺</t>
  </si>
  <si>
    <t>严紫婷</t>
  </si>
  <si>
    <t>饶丽清</t>
  </si>
  <si>
    <t>段灵枝</t>
  </si>
  <si>
    <t>方雅曼</t>
  </si>
  <si>
    <t>郑珍珍</t>
  </si>
  <si>
    <t>吴爱花</t>
  </si>
  <si>
    <t>叶迎萍</t>
  </si>
  <si>
    <t>张徐延</t>
  </si>
  <si>
    <t>万龙燕</t>
  </si>
  <si>
    <t>徐朵朵</t>
  </si>
  <si>
    <t>吕倩</t>
  </si>
  <si>
    <t>段梦圆</t>
  </si>
  <si>
    <t>李细芳</t>
  </si>
  <si>
    <t>曹晓红</t>
  </si>
  <si>
    <t>胡琰</t>
  </si>
  <si>
    <t>饶璇</t>
  </si>
  <si>
    <t>汪星</t>
  </si>
  <si>
    <t>黄胜男</t>
  </si>
  <si>
    <t>饶智琳</t>
  </si>
  <si>
    <t>蔡爱青</t>
  </si>
  <si>
    <t>饶文倩</t>
  </si>
  <si>
    <t>27.5</t>
  </si>
  <si>
    <t>28.5</t>
  </si>
  <si>
    <t>22.5</t>
  </si>
  <si>
    <t>李美瑗</t>
  </si>
  <si>
    <t>邱瑶瑶</t>
  </si>
  <si>
    <t>曹美华</t>
  </si>
  <si>
    <t>徐露</t>
  </si>
  <si>
    <t>戴陈洁</t>
  </si>
  <si>
    <t>凌方圆</t>
  </si>
  <si>
    <t>翟冬梅</t>
  </si>
  <si>
    <t>陈佩青</t>
  </si>
  <si>
    <t>江志远</t>
  </si>
  <si>
    <t>方立家</t>
  </si>
  <si>
    <t>方文霞</t>
  </si>
  <si>
    <t>董昊</t>
  </si>
  <si>
    <t>黄丹薇</t>
  </si>
  <si>
    <t>黄淑云</t>
  </si>
  <si>
    <t>杨程明</t>
  </si>
  <si>
    <t>刘妍琴</t>
  </si>
  <si>
    <t>江鹏</t>
  </si>
  <si>
    <t>孙斌</t>
  </si>
  <si>
    <t>徐剑霆</t>
  </si>
  <si>
    <t>李停</t>
  </si>
  <si>
    <t>罗能望</t>
  </si>
  <si>
    <t>陈庚勤</t>
  </si>
  <si>
    <t>万黄</t>
  </si>
  <si>
    <t>叶嘉阳</t>
  </si>
  <si>
    <t>邱孙维</t>
  </si>
  <si>
    <t>涂丹</t>
  </si>
  <si>
    <t>王乃标</t>
  </si>
  <si>
    <t>黄有珠</t>
  </si>
  <si>
    <t>25.5</t>
  </si>
  <si>
    <t>18.5</t>
  </si>
  <si>
    <t>高曼</t>
  </si>
  <si>
    <t>1</t>
  </si>
  <si>
    <t>2</t>
  </si>
  <si>
    <t>招聘岗位：小学美术</t>
  </si>
  <si>
    <r>
      <t>2</t>
    </r>
    <r>
      <rPr>
        <sz val="11"/>
        <color theme="1"/>
        <rFont val="Calibri"/>
        <family val="3"/>
        <scheme val="minor"/>
      </rPr>
      <t>018年8月10日</t>
    </r>
  </si>
  <si>
    <t>7</t>
  </si>
  <si>
    <t>8</t>
  </si>
  <si>
    <t>1</t>
  </si>
  <si>
    <t>2</t>
  </si>
  <si>
    <t>招聘岗位：初中语文</t>
  </si>
  <si>
    <t>万年县2018年“特岗计划"招聘教师成绩汇总表</t>
  </si>
  <si>
    <t>招聘岗位：初中数学</t>
  </si>
  <si>
    <t>招聘岗位：初中英语</t>
  </si>
  <si>
    <t>招聘岗位：初中物理</t>
  </si>
  <si>
    <t>招聘岗位：初中化学</t>
  </si>
  <si>
    <t>招聘岗位：初中音乐</t>
  </si>
  <si>
    <t>招聘岗位：初中思想品德</t>
  </si>
  <si>
    <t>招聘岗位：小学语文</t>
  </si>
  <si>
    <t>招聘岗位：小学数学</t>
  </si>
  <si>
    <t>招聘岗位：小学英语</t>
  </si>
  <si>
    <t>招聘岗位：小学音乐</t>
  </si>
  <si>
    <t>55</t>
  </si>
  <si>
    <t>招聘岗位：小学体育</t>
  </si>
  <si>
    <t>招聘岗位：小学信息技术</t>
  </si>
  <si>
    <t>1</t>
  </si>
  <si>
    <t>2</t>
  </si>
  <si>
    <t>2018年8月10日</t>
  </si>
  <si>
    <t>1</t>
  </si>
  <si>
    <t>万年县2018年“特岗计划"招聘教师成绩汇总表</t>
  </si>
  <si>
    <t>2</t>
  </si>
  <si>
    <t>1</t>
  </si>
  <si>
    <t>2</t>
  </si>
  <si>
    <t>23</t>
  </si>
  <si>
    <t>3</t>
  </si>
  <si>
    <t>4</t>
  </si>
  <si>
    <t>2018年8月10日</t>
  </si>
  <si>
    <t>2018年8月10日</t>
  </si>
</sst>
</file>

<file path=xl/styles.xml><?xml version="1.0" encoding="utf-8"?>
<styleSheet xmlns="http://schemas.openxmlformats.org/spreadsheetml/2006/main">
  <numFmts count="4">
    <numFmt numFmtId="176" formatCode="0.000_);[Red]\(0.000\)"/>
    <numFmt numFmtId="177" formatCode="0.00_);[Red]\(0.00\)"/>
    <numFmt numFmtId="178" formatCode="0.000_ "/>
    <numFmt numFmtId="179" formatCode="0.00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黑体"/>
      <family val="3"/>
    </font>
    <font>
      <sz val="9"/>
      <name val="宋体"/>
      <family val="3"/>
    </font>
    <font>
      <b/>
      <sz val="11"/>
      <name val="宋体"/>
      <family val="3"/>
    </font>
    <font>
      <sz val="14"/>
      <name val="仿宋"/>
      <family val="3"/>
    </font>
    <font>
      <sz val="14"/>
      <color indexed="8"/>
      <name val="宋体"/>
      <family val="3"/>
    </font>
    <font>
      <sz val="14"/>
      <name val="宋体"/>
      <family val="3"/>
    </font>
    <font>
      <sz val="9"/>
      <name val="Calibri"/>
      <family val="3"/>
      <scheme val="minor"/>
    </font>
    <font>
      <sz val="11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name val="Calibri"/>
      <family val="3"/>
      <scheme val="minor"/>
    </font>
    <font>
      <b/>
      <sz val="18"/>
      <name val="Calibri"/>
      <family val="3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C11" sqref="C11"/>
    </sheetView>
  </sheetViews>
  <sheetFormatPr defaultColWidth="9.140625" defaultRowHeight="15"/>
  <cols>
    <col min="1" max="1" width="11.7109375" style="0" customWidth="1"/>
    <col min="2" max="10" width="13.00390625" style="0" customWidth="1"/>
  </cols>
  <sheetData>
    <row r="1" spans="1:10" ht="22.5">
      <c r="A1" s="34" t="s">
        <v>307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27.75" customHeight="1">
      <c r="A2" s="24" t="s">
        <v>306</v>
      </c>
      <c r="F2" s="1"/>
      <c r="G2" s="2"/>
      <c r="H2" s="1"/>
      <c r="I2" s="25" t="s">
        <v>333</v>
      </c>
    </row>
    <row r="3" spans="1:10" ht="24" customHeight="1">
      <c r="A3" s="35" t="s">
        <v>0</v>
      </c>
      <c r="B3" s="36" t="s">
        <v>1</v>
      </c>
      <c r="C3" s="36"/>
      <c r="D3" s="36"/>
      <c r="E3" s="36"/>
      <c r="F3" s="36"/>
      <c r="G3" s="37" t="s">
        <v>2</v>
      </c>
      <c r="H3" s="37"/>
      <c r="I3" s="35" t="s">
        <v>3</v>
      </c>
      <c r="J3" s="35" t="s">
        <v>4</v>
      </c>
    </row>
    <row r="4" spans="1:10" ht="25.5" customHeight="1">
      <c r="A4" s="35"/>
      <c r="B4" s="35" t="s">
        <v>5</v>
      </c>
      <c r="C4" s="35"/>
      <c r="D4" s="35" t="s">
        <v>6</v>
      </c>
      <c r="E4" s="35"/>
      <c r="F4" s="38" t="s">
        <v>7</v>
      </c>
      <c r="G4" s="39" t="s">
        <v>8</v>
      </c>
      <c r="H4" s="39"/>
      <c r="I4" s="35"/>
      <c r="J4" s="35"/>
    </row>
    <row r="5" spans="1:10" ht="22.5" customHeight="1">
      <c r="A5" s="35"/>
      <c r="B5" s="4" t="s">
        <v>9</v>
      </c>
      <c r="C5" s="4" t="s">
        <v>10</v>
      </c>
      <c r="D5" s="4" t="s">
        <v>9</v>
      </c>
      <c r="E5" s="4" t="s">
        <v>10</v>
      </c>
      <c r="F5" s="38"/>
      <c r="G5" s="5" t="s">
        <v>9</v>
      </c>
      <c r="H5" s="6" t="s">
        <v>11</v>
      </c>
      <c r="I5" s="35"/>
      <c r="J5" s="35"/>
    </row>
    <row r="6" spans="1:10" ht="43.5" customHeight="1">
      <c r="A6" s="26" t="s">
        <v>132</v>
      </c>
      <c r="B6" s="28" t="s">
        <v>84</v>
      </c>
      <c r="C6" s="7">
        <f>B6*0.25</f>
        <v>11.125</v>
      </c>
      <c r="D6" s="28" t="s">
        <v>90</v>
      </c>
      <c r="E6" s="8">
        <f>D6*0.25</f>
        <v>10.875</v>
      </c>
      <c r="F6" s="7">
        <f>C6+E6</f>
        <v>22</v>
      </c>
      <c r="G6" s="11">
        <v>88.33</v>
      </c>
      <c r="H6" s="9">
        <f>G6*0.5</f>
        <v>44.165</v>
      </c>
      <c r="I6" s="10">
        <f>F6+H6</f>
        <v>66.16499999999999</v>
      </c>
      <c r="J6" s="28" t="s">
        <v>321</v>
      </c>
    </row>
    <row r="7" spans="1:10" ht="43.5" customHeight="1">
      <c r="A7" s="26" t="s">
        <v>131</v>
      </c>
      <c r="B7" s="28" t="s">
        <v>81</v>
      </c>
      <c r="C7" s="7">
        <f>B7*0.25</f>
        <v>17.875</v>
      </c>
      <c r="D7" s="28" t="s">
        <v>68</v>
      </c>
      <c r="E7" s="8">
        <f>D7*0.25</f>
        <v>15.125</v>
      </c>
      <c r="F7" s="7">
        <f>C7+E7</f>
        <v>33</v>
      </c>
      <c r="G7" s="33">
        <v>0</v>
      </c>
      <c r="H7" s="9">
        <f>G7*0.5</f>
        <v>0</v>
      </c>
      <c r="I7" s="10">
        <f>F7+H7</f>
        <v>33</v>
      </c>
      <c r="J7" s="28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7">
      <selection activeCell="E19" sqref="E19"/>
    </sheetView>
  </sheetViews>
  <sheetFormatPr defaultColWidth="9.140625" defaultRowHeight="15"/>
  <cols>
    <col min="1" max="10" width="12.8515625" style="0" customWidth="1"/>
  </cols>
  <sheetData>
    <row r="1" spans="1:10" ht="22.5">
      <c r="A1" s="34" t="s">
        <v>307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20.25" customHeight="1">
      <c r="A2" s="24" t="s">
        <v>316</v>
      </c>
      <c r="F2" s="1"/>
      <c r="G2" s="2"/>
      <c r="H2" s="1"/>
      <c r="I2" s="25" t="s">
        <v>301</v>
      </c>
    </row>
    <row r="3" spans="1:10" ht="24" customHeight="1">
      <c r="A3" s="35" t="s">
        <v>0</v>
      </c>
      <c r="B3" s="36" t="s">
        <v>1</v>
      </c>
      <c r="C3" s="36"/>
      <c r="D3" s="36"/>
      <c r="E3" s="36"/>
      <c r="F3" s="36"/>
      <c r="G3" s="37" t="s">
        <v>2</v>
      </c>
      <c r="H3" s="37"/>
      <c r="I3" s="35" t="s">
        <v>3</v>
      </c>
      <c r="J3" s="35" t="s">
        <v>4</v>
      </c>
    </row>
    <row r="4" spans="1:10" ht="25.5" customHeight="1">
      <c r="A4" s="35"/>
      <c r="B4" s="35" t="s">
        <v>5</v>
      </c>
      <c r="C4" s="35"/>
      <c r="D4" s="35" t="s">
        <v>6</v>
      </c>
      <c r="E4" s="35"/>
      <c r="F4" s="38" t="s">
        <v>7</v>
      </c>
      <c r="G4" s="39" t="s">
        <v>8</v>
      </c>
      <c r="H4" s="39"/>
      <c r="I4" s="35"/>
      <c r="J4" s="35"/>
    </row>
    <row r="5" spans="1:10" ht="33.75" customHeight="1">
      <c r="A5" s="35"/>
      <c r="B5" s="12" t="s">
        <v>9</v>
      </c>
      <c r="C5" s="12" t="s">
        <v>10</v>
      </c>
      <c r="D5" s="12" t="s">
        <v>9</v>
      </c>
      <c r="E5" s="12" t="s">
        <v>10</v>
      </c>
      <c r="F5" s="38"/>
      <c r="G5" s="14" t="s">
        <v>9</v>
      </c>
      <c r="H5" s="13" t="s">
        <v>11</v>
      </c>
      <c r="I5" s="35"/>
      <c r="J5" s="35"/>
    </row>
    <row r="6" spans="1:13" ht="31.5" customHeight="1">
      <c r="A6" s="20" t="s">
        <v>235</v>
      </c>
      <c r="B6" s="20" t="s">
        <v>104</v>
      </c>
      <c r="C6" s="7">
        <f aca="true" t="shared" si="0" ref="C6:C27">B6*0.25</f>
        <v>20.625</v>
      </c>
      <c r="D6" s="20" t="s">
        <v>42</v>
      </c>
      <c r="E6" s="8">
        <f aca="true" t="shared" si="1" ref="E6:E27">D6*0.25</f>
        <v>15.875</v>
      </c>
      <c r="F6" s="7">
        <f aca="true" t="shared" si="2" ref="F6:F27">C6+E6</f>
        <v>36.5</v>
      </c>
      <c r="G6" s="19">
        <v>87.67</v>
      </c>
      <c r="H6" s="9">
        <f aca="true" t="shared" si="3" ref="H6:H27">G6*0.5</f>
        <v>43.835</v>
      </c>
      <c r="I6" s="10">
        <f aca="true" t="shared" si="4" ref="I6:I27">F6+H6</f>
        <v>80.33500000000001</v>
      </c>
      <c r="J6" s="20" t="s">
        <v>298</v>
      </c>
      <c r="K6" s="3"/>
      <c r="L6" s="3"/>
      <c r="M6" s="3"/>
    </row>
    <row r="7" spans="1:12" ht="31.5" customHeight="1">
      <c r="A7" s="20" t="s">
        <v>237</v>
      </c>
      <c r="B7" s="20" t="s">
        <v>37</v>
      </c>
      <c r="C7" s="7">
        <f t="shared" si="0"/>
        <v>18.625</v>
      </c>
      <c r="D7" s="20" t="s">
        <v>91</v>
      </c>
      <c r="E7" s="8">
        <f t="shared" si="1"/>
        <v>14.625</v>
      </c>
      <c r="F7" s="7">
        <f t="shared" si="2"/>
        <v>33.25</v>
      </c>
      <c r="G7" s="19">
        <v>90.33</v>
      </c>
      <c r="H7" s="9">
        <f t="shared" si="3"/>
        <v>45.165</v>
      </c>
      <c r="I7" s="10">
        <f t="shared" si="4"/>
        <v>78.41499999999999</v>
      </c>
      <c r="J7" s="20" t="s">
        <v>299</v>
      </c>
      <c r="K7" s="3"/>
      <c r="L7" s="3"/>
    </row>
    <row r="8" spans="1:12" ht="31.5" customHeight="1">
      <c r="A8" s="20" t="s">
        <v>242</v>
      </c>
      <c r="B8" s="20" t="s">
        <v>62</v>
      </c>
      <c r="C8" s="7">
        <f t="shared" si="0"/>
        <v>17.5</v>
      </c>
      <c r="D8" s="20" t="s">
        <v>73</v>
      </c>
      <c r="E8" s="8">
        <f t="shared" si="1"/>
        <v>14.25</v>
      </c>
      <c r="F8" s="7">
        <f t="shared" si="2"/>
        <v>31.75</v>
      </c>
      <c r="G8" s="23">
        <v>90.67</v>
      </c>
      <c r="H8" s="9">
        <f t="shared" si="3"/>
        <v>45.335</v>
      </c>
      <c r="I8" s="10">
        <f t="shared" si="4"/>
        <v>77.08500000000001</v>
      </c>
      <c r="J8" s="20" t="s">
        <v>16</v>
      </c>
      <c r="K8" s="3"/>
      <c r="L8" s="3"/>
    </row>
    <row r="9" spans="1:12" ht="31.5" customHeight="1">
      <c r="A9" s="20" t="s">
        <v>239</v>
      </c>
      <c r="B9" s="20" t="s">
        <v>97</v>
      </c>
      <c r="C9" s="7">
        <f t="shared" si="0"/>
        <v>17.75</v>
      </c>
      <c r="D9" s="20" t="s">
        <v>26</v>
      </c>
      <c r="E9" s="8">
        <f t="shared" si="1"/>
        <v>14.75</v>
      </c>
      <c r="F9" s="7">
        <f t="shared" si="2"/>
        <v>32.5</v>
      </c>
      <c r="G9" s="23">
        <v>88.67</v>
      </c>
      <c r="H9" s="9">
        <f t="shared" si="3"/>
        <v>44.335</v>
      </c>
      <c r="I9" s="10">
        <f t="shared" si="4"/>
        <v>76.83500000000001</v>
      </c>
      <c r="J9" s="20" t="s">
        <v>19</v>
      </c>
      <c r="K9" s="3"/>
      <c r="L9" s="3"/>
    </row>
    <row r="10" spans="1:12" ht="31.5" customHeight="1">
      <c r="A10" s="20" t="s">
        <v>243</v>
      </c>
      <c r="B10" s="20" t="s">
        <v>96</v>
      </c>
      <c r="C10" s="7">
        <f t="shared" si="0"/>
        <v>19.5</v>
      </c>
      <c r="D10" s="20" t="s">
        <v>49</v>
      </c>
      <c r="E10" s="8">
        <f t="shared" si="1"/>
        <v>12</v>
      </c>
      <c r="F10" s="7">
        <f t="shared" si="2"/>
        <v>31.5</v>
      </c>
      <c r="G10" s="23">
        <v>90.33</v>
      </c>
      <c r="H10" s="9">
        <f t="shared" si="3"/>
        <v>45.165</v>
      </c>
      <c r="I10" s="10">
        <f t="shared" si="4"/>
        <v>76.66499999999999</v>
      </c>
      <c r="J10" s="20" t="s">
        <v>27</v>
      </c>
      <c r="K10" s="3"/>
      <c r="L10" s="3"/>
    </row>
    <row r="11" spans="1:10" ht="31.5" customHeight="1">
      <c r="A11" s="20" t="s">
        <v>236</v>
      </c>
      <c r="B11" s="20" t="s">
        <v>76</v>
      </c>
      <c r="C11" s="7">
        <f t="shared" si="0"/>
        <v>18.25</v>
      </c>
      <c r="D11" s="20" t="s">
        <v>42</v>
      </c>
      <c r="E11" s="8">
        <f t="shared" si="1"/>
        <v>15.875</v>
      </c>
      <c r="F11" s="7">
        <f t="shared" si="2"/>
        <v>34.125</v>
      </c>
      <c r="G11" s="19">
        <v>84</v>
      </c>
      <c r="H11" s="9">
        <f t="shared" si="3"/>
        <v>42</v>
      </c>
      <c r="I11" s="10">
        <f t="shared" si="4"/>
        <v>76.125</v>
      </c>
      <c r="J11" s="20" t="s">
        <v>23</v>
      </c>
    </row>
    <row r="12" spans="1:10" ht="31.5" customHeight="1">
      <c r="A12" s="20" t="s">
        <v>241</v>
      </c>
      <c r="B12" s="20" t="s">
        <v>78</v>
      </c>
      <c r="C12" s="7">
        <f t="shared" si="0"/>
        <v>16.375</v>
      </c>
      <c r="D12" s="20" t="s">
        <v>44</v>
      </c>
      <c r="E12" s="8">
        <f t="shared" si="1"/>
        <v>15.375</v>
      </c>
      <c r="F12" s="7">
        <f t="shared" si="2"/>
        <v>31.75</v>
      </c>
      <c r="G12" s="23">
        <v>86</v>
      </c>
      <c r="H12" s="9">
        <f t="shared" si="3"/>
        <v>43</v>
      </c>
      <c r="I12" s="10">
        <f t="shared" si="4"/>
        <v>74.75</v>
      </c>
      <c r="J12" s="20" t="s">
        <v>302</v>
      </c>
    </row>
    <row r="13" spans="1:10" ht="31.5" customHeight="1">
      <c r="A13" s="20" t="s">
        <v>238</v>
      </c>
      <c r="B13" s="20" t="s">
        <v>66</v>
      </c>
      <c r="C13" s="7">
        <f t="shared" si="0"/>
        <v>16.625</v>
      </c>
      <c r="D13" s="20" t="s">
        <v>63</v>
      </c>
      <c r="E13" s="8">
        <f t="shared" si="1"/>
        <v>16.125</v>
      </c>
      <c r="F13" s="7">
        <f t="shared" si="2"/>
        <v>32.75</v>
      </c>
      <c r="G13" s="23">
        <v>84</v>
      </c>
      <c r="H13" s="9">
        <f t="shared" si="3"/>
        <v>42</v>
      </c>
      <c r="I13" s="10">
        <f t="shared" si="4"/>
        <v>74.75</v>
      </c>
      <c r="J13" s="20" t="s">
        <v>303</v>
      </c>
    </row>
    <row r="14" spans="1:10" ht="31.5" customHeight="1">
      <c r="A14" s="20" t="s">
        <v>246</v>
      </c>
      <c r="B14" s="20" t="s">
        <v>67</v>
      </c>
      <c r="C14" s="7">
        <f t="shared" si="0"/>
        <v>16</v>
      </c>
      <c r="D14" s="20" t="s">
        <v>15</v>
      </c>
      <c r="E14" s="8">
        <f t="shared" si="1"/>
        <v>15</v>
      </c>
      <c r="F14" s="7">
        <f t="shared" si="2"/>
        <v>31</v>
      </c>
      <c r="G14" s="23">
        <v>87</v>
      </c>
      <c r="H14" s="9">
        <f t="shared" si="3"/>
        <v>43.5</v>
      </c>
      <c r="I14" s="10">
        <f t="shared" si="4"/>
        <v>74.5</v>
      </c>
      <c r="J14" s="20" t="s">
        <v>29</v>
      </c>
    </row>
    <row r="15" spans="1:10" ht="31.5" customHeight="1">
      <c r="A15" s="20" t="s">
        <v>240</v>
      </c>
      <c r="B15" s="20" t="s">
        <v>47</v>
      </c>
      <c r="C15" s="7">
        <f t="shared" si="0"/>
        <v>18</v>
      </c>
      <c r="D15" s="20" t="s">
        <v>77</v>
      </c>
      <c r="E15" s="8">
        <f t="shared" si="1"/>
        <v>14.375</v>
      </c>
      <c r="F15" s="7">
        <f t="shared" si="2"/>
        <v>32.375</v>
      </c>
      <c r="G15" s="23">
        <v>84</v>
      </c>
      <c r="H15" s="9">
        <f t="shared" si="3"/>
        <v>42</v>
      </c>
      <c r="I15" s="10">
        <f t="shared" si="4"/>
        <v>74.375</v>
      </c>
      <c r="J15" s="20" t="s">
        <v>30</v>
      </c>
    </row>
    <row r="16" spans="1:10" ht="31.5" customHeight="1">
      <c r="A16" s="20" t="s">
        <v>250</v>
      </c>
      <c r="B16" s="20" t="s">
        <v>68</v>
      </c>
      <c r="C16" s="7">
        <f t="shared" si="0"/>
        <v>15.125</v>
      </c>
      <c r="D16" s="20" t="s">
        <v>18</v>
      </c>
      <c r="E16" s="8">
        <f t="shared" si="1"/>
        <v>14.125</v>
      </c>
      <c r="F16" s="7">
        <f t="shared" si="2"/>
        <v>29.25</v>
      </c>
      <c r="G16" s="23">
        <v>89.67</v>
      </c>
      <c r="H16" s="9">
        <f t="shared" si="3"/>
        <v>44.835</v>
      </c>
      <c r="I16" s="10">
        <f t="shared" si="4"/>
        <v>74.08500000000001</v>
      </c>
      <c r="J16" s="20" t="s">
        <v>31</v>
      </c>
    </row>
    <row r="17" spans="1:10" ht="31.5" customHeight="1">
      <c r="A17" s="20" t="s">
        <v>251</v>
      </c>
      <c r="B17" s="20" t="s">
        <v>42</v>
      </c>
      <c r="C17" s="7">
        <f t="shared" si="0"/>
        <v>15.875</v>
      </c>
      <c r="D17" s="20" t="s">
        <v>21</v>
      </c>
      <c r="E17" s="8">
        <f t="shared" si="1"/>
        <v>13</v>
      </c>
      <c r="F17" s="7">
        <f t="shared" si="2"/>
        <v>28.875</v>
      </c>
      <c r="G17" s="23">
        <v>90</v>
      </c>
      <c r="H17" s="9">
        <f t="shared" si="3"/>
        <v>45</v>
      </c>
      <c r="I17" s="10">
        <f t="shared" si="4"/>
        <v>73.875</v>
      </c>
      <c r="J17" s="20" t="s">
        <v>32</v>
      </c>
    </row>
    <row r="18" spans="1:10" ht="31.5" customHeight="1">
      <c r="A18" s="20" t="s">
        <v>244</v>
      </c>
      <c r="B18" s="20" t="s">
        <v>36</v>
      </c>
      <c r="C18" s="7">
        <f t="shared" si="0"/>
        <v>18.875</v>
      </c>
      <c r="D18" s="20" t="s">
        <v>50</v>
      </c>
      <c r="E18" s="8">
        <f t="shared" si="1"/>
        <v>12.625</v>
      </c>
      <c r="F18" s="7">
        <f t="shared" si="2"/>
        <v>31.5</v>
      </c>
      <c r="G18" s="23">
        <v>84.67</v>
      </c>
      <c r="H18" s="9">
        <f t="shared" si="3"/>
        <v>42.335</v>
      </c>
      <c r="I18" s="10">
        <f t="shared" si="4"/>
        <v>73.83500000000001</v>
      </c>
      <c r="J18" s="20" t="s">
        <v>33</v>
      </c>
    </row>
    <row r="19" spans="1:10" ht="31.5" customHeight="1">
      <c r="A19" s="20" t="s">
        <v>245</v>
      </c>
      <c r="B19" s="20" t="s">
        <v>25</v>
      </c>
      <c r="C19" s="7">
        <f t="shared" si="0"/>
        <v>18.75</v>
      </c>
      <c r="D19" s="20" t="s">
        <v>17</v>
      </c>
      <c r="E19" s="8">
        <f t="shared" si="1"/>
        <v>12.375</v>
      </c>
      <c r="F19" s="7">
        <f t="shared" si="2"/>
        <v>31.125</v>
      </c>
      <c r="G19" s="23">
        <v>85.33</v>
      </c>
      <c r="H19" s="9">
        <f t="shared" si="3"/>
        <v>42.665</v>
      </c>
      <c r="I19" s="10">
        <f t="shared" si="4"/>
        <v>73.78999999999999</v>
      </c>
      <c r="J19" s="20" t="s">
        <v>34</v>
      </c>
    </row>
    <row r="20" spans="1:10" ht="31.5" customHeight="1">
      <c r="A20" s="20" t="s">
        <v>247</v>
      </c>
      <c r="B20" s="20" t="s">
        <v>65</v>
      </c>
      <c r="C20" s="7">
        <f t="shared" si="0"/>
        <v>16.25</v>
      </c>
      <c r="D20" s="20" t="s">
        <v>83</v>
      </c>
      <c r="E20" s="8">
        <f t="shared" si="1"/>
        <v>14.5</v>
      </c>
      <c r="F20" s="7">
        <f t="shared" si="2"/>
        <v>30.75</v>
      </c>
      <c r="G20" s="23">
        <v>86</v>
      </c>
      <c r="H20" s="9">
        <f t="shared" si="3"/>
        <v>43</v>
      </c>
      <c r="I20" s="10">
        <f t="shared" si="4"/>
        <v>73.75</v>
      </c>
      <c r="J20" s="20" t="s">
        <v>35</v>
      </c>
    </row>
    <row r="21" spans="1:10" ht="31.5" customHeight="1">
      <c r="A21" s="20" t="s">
        <v>248</v>
      </c>
      <c r="B21" s="20" t="s">
        <v>77</v>
      </c>
      <c r="C21" s="7">
        <f t="shared" si="0"/>
        <v>14.375</v>
      </c>
      <c r="D21" s="20" t="s">
        <v>69</v>
      </c>
      <c r="E21" s="8">
        <f t="shared" si="1"/>
        <v>15.25</v>
      </c>
      <c r="F21" s="7">
        <f t="shared" si="2"/>
        <v>29.625</v>
      </c>
      <c r="G21" s="23">
        <v>84.67</v>
      </c>
      <c r="H21" s="9">
        <f t="shared" si="3"/>
        <v>42.335</v>
      </c>
      <c r="I21" s="10">
        <f t="shared" si="4"/>
        <v>71.96000000000001</v>
      </c>
      <c r="J21" s="20" t="s">
        <v>74</v>
      </c>
    </row>
    <row r="22" spans="1:10" ht="31.5" customHeight="1">
      <c r="A22" s="20" t="s">
        <v>254</v>
      </c>
      <c r="B22" s="20" t="s">
        <v>26</v>
      </c>
      <c r="C22" s="7">
        <f t="shared" si="0"/>
        <v>14.75</v>
      </c>
      <c r="D22" s="20" t="s">
        <v>99</v>
      </c>
      <c r="E22" s="8">
        <f t="shared" si="1"/>
        <v>12.875</v>
      </c>
      <c r="F22" s="7">
        <f t="shared" si="2"/>
        <v>27.625</v>
      </c>
      <c r="G22" s="23">
        <v>88.33</v>
      </c>
      <c r="H22" s="9">
        <f t="shared" si="3"/>
        <v>44.165</v>
      </c>
      <c r="I22" s="10">
        <f t="shared" si="4"/>
        <v>71.78999999999999</v>
      </c>
      <c r="J22" s="20" t="s">
        <v>127</v>
      </c>
    </row>
    <row r="23" spans="1:10" ht="31.5" customHeight="1">
      <c r="A23" s="20" t="s">
        <v>249</v>
      </c>
      <c r="B23" s="20" t="s">
        <v>71</v>
      </c>
      <c r="C23" s="7">
        <f t="shared" si="0"/>
        <v>15.5</v>
      </c>
      <c r="D23" s="20" t="s">
        <v>18</v>
      </c>
      <c r="E23" s="8">
        <f t="shared" si="1"/>
        <v>14.125</v>
      </c>
      <c r="F23" s="7">
        <f t="shared" si="2"/>
        <v>29.625</v>
      </c>
      <c r="G23" s="23">
        <v>83.33</v>
      </c>
      <c r="H23" s="9">
        <f t="shared" si="3"/>
        <v>41.665</v>
      </c>
      <c r="I23" s="10">
        <f t="shared" si="4"/>
        <v>71.28999999999999</v>
      </c>
      <c r="J23" s="20" t="s">
        <v>120</v>
      </c>
    </row>
    <row r="24" spans="1:10" ht="31.5" customHeight="1">
      <c r="A24" s="20" t="s">
        <v>253</v>
      </c>
      <c r="B24" s="20" t="s">
        <v>73</v>
      </c>
      <c r="C24" s="7">
        <f t="shared" si="0"/>
        <v>14.25</v>
      </c>
      <c r="D24" s="20" t="s">
        <v>82</v>
      </c>
      <c r="E24" s="8">
        <f t="shared" si="1"/>
        <v>13.5</v>
      </c>
      <c r="F24" s="7">
        <f t="shared" si="2"/>
        <v>27.75</v>
      </c>
      <c r="G24" s="23">
        <v>82.67</v>
      </c>
      <c r="H24" s="9">
        <f t="shared" si="3"/>
        <v>41.335</v>
      </c>
      <c r="I24" s="10">
        <f t="shared" si="4"/>
        <v>69.08500000000001</v>
      </c>
      <c r="J24" s="20" t="s">
        <v>128</v>
      </c>
    </row>
    <row r="25" spans="1:10" ht="31.5" customHeight="1">
      <c r="A25" s="20" t="s">
        <v>255</v>
      </c>
      <c r="B25" s="20" t="s">
        <v>13</v>
      </c>
      <c r="C25" s="7">
        <f t="shared" si="0"/>
        <v>14</v>
      </c>
      <c r="D25" s="20" t="s">
        <v>99</v>
      </c>
      <c r="E25" s="8">
        <f t="shared" si="1"/>
        <v>12.875</v>
      </c>
      <c r="F25" s="7">
        <f t="shared" si="2"/>
        <v>26.875</v>
      </c>
      <c r="G25" s="23">
        <v>82.33</v>
      </c>
      <c r="H25" s="9">
        <f t="shared" si="3"/>
        <v>41.165</v>
      </c>
      <c r="I25" s="10">
        <f t="shared" si="4"/>
        <v>68.03999999999999</v>
      </c>
      <c r="J25" s="20" t="s">
        <v>121</v>
      </c>
    </row>
    <row r="26" spans="1:10" ht="31.5" customHeight="1">
      <c r="A26" s="20" t="s">
        <v>256</v>
      </c>
      <c r="B26" s="20" t="s">
        <v>21</v>
      </c>
      <c r="C26" s="7">
        <f t="shared" si="0"/>
        <v>13</v>
      </c>
      <c r="D26" s="20" t="s">
        <v>82</v>
      </c>
      <c r="E26" s="8">
        <f t="shared" si="1"/>
        <v>13.5</v>
      </c>
      <c r="F26" s="7">
        <f t="shared" si="2"/>
        <v>26.5</v>
      </c>
      <c r="G26" s="23">
        <v>78.33</v>
      </c>
      <c r="H26" s="9">
        <f t="shared" si="3"/>
        <v>39.165</v>
      </c>
      <c r="I26" s="10">
        <f t="shared" si="4"/>
        <v>65.66499999999999</v>
      </c>
      <c r="J26" s="20" t="s">
        <v>122</v>
      </c>
    </row>
    <row r="27" spans="1:10" ht="31.5" customHeight="1">
      <c r="A27" s="20" t="s">
        <v>252</v>
      </c>
      <c r="B27" s="20" t="s">
        <v>68</v>
      </c>
      <c r="C27" s="7">
        <f t="shared" si="0"/>
        <v>15.125</v>
      </c>
      <c r="D27" s="20" t="s">
        <v>43</v>
      </c>
      <c r="E27" s="8">
        <f t="shared" si="1"/>
        <v>13.125</v>
      </c>
      <c r="F27" s="7">
        <f t="shared" si="2"/>
        <v>28.25</v>
      </c>
      <c r="G27" s="23">
        <v>0</v>
      </c>
      <c r="H27" s="9">
        <f t="shared" si="3"/>
        <v>0</v>
      </c>
      <c r="I27" s="10">
        <f t="shared" si="4"/>
        <v>28.25</v>
      </c>
      <c r="J27" s="20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O7" sqref="O7"/>
    </sheetView>
  </sheetViews>
  <sheetFormatPr defaultColWidth="9.140625" defaultRowHeight="15"/>
  <cols>
    <col min="1" max="10" width="12.8515625" style="0" customWidth="1"/>
  </cols>
  <sheetData>
    <row r="1" spans="1:10" ht="22.5">
      <c r="A1" s="40" t="s">
        <v>307</v>
      </c>
      <c r="B1" s="40"/>
      <c r="C1" s="40"/>
      <c r="D1" s="40"/>
      <c r="E1" s="40"/>
      <c r="F1" s="40"/>
      <c r="G1" s="40"/>
      <c r="H1" s="40"/>
      <c r="I1" s="40"/>
      <c r="J1" s="40"/>
    </row>
    <row r="2" spans="1:9" ht="20.25" customHeight="1">
      <c r="A2" s="24" t="s">
        <v>317</v>
      </c>
      <c r="F2" s="1"/>
      <c r="G2" s="2"/>
      <c r="H2" s="1"/>
      <c r="I2" s="3" t="s">
        <v>332</v>
      </c>
    </row>
    <row r="3" spans="1:10" ht="24" customHeight="1">
      <c r="A3" s="35" t="s">
        <v>0</v>
      </c>
      <c r="B3" s="36" t="s">
        <v>1</v>
      </c>
      <c r="C3" s="36"/>
      <c r="D3" s="36"/>
      <c r="E3" s="36"/>
      <c r="F3" s="36"/>
      <c r="G3" s="37" t="s">
        <v>2</v>
      </c>
      <c r="H3" s="37"/>
      <c r="I3" s="35" t="s">
        <v>3</v>
      </c>
      <c r="J3" s="35" t="s">
        <v>4</v>
      </c>
    </row>
    <row r="4" spans="1:10" ht="25.5" customHeight="1">
      <c r="A4" s="35"/>
      <c r="B4" s="35" t="s">
        <v>5</v>
      </c>
      <c r="C4" s="35"/>
      <c r="D4" s="35" t="s">
        <v>6</v>
      </c>
      <c r="E4" s="35"/>
      <c r="F4" s="38" t="s">
        <v>7</v>
      </c>
      <c r="G4" s="39" t="s">
        <v>8</v>
      </c>
      <c r="H4" s="39"/>
      <c r="I4" s="35"/>
      <c r="J4" s="35"/>
    </row>
    <row r="5" spans="1:10" ht="33.75" customHeight="1">
      <c r="A5" s="35"/>
      <c r="B5" s="15" t="s">
        <v>9</v>
      </c>
      <c r="C5" s="15" t="s">
        <v>10</v>
      </c>
      <c r="D5" s="15" t="s">
        <v>9</v>
      </c>
      <c r="E5" s="15" t="s">
        <v>10</v>
      </c>
      <c r="F5" s="38"/>
      <c r="G5" s="17" t="s">
        <v>9</v>
      </c>
      <c r="H5" s="16" t="s">
        <v>11</v>
      </c>
      <c r="I5" s="35"/>
      <c r="J5" s="35"/>
    </row>
    <row r="6" spans="1:11" ht="36.75" customHeight="1">
      <c r="A6" s="20" t="s">
        <v>258</v>
      </c>
      <c r="B6" s="20" t="s">
        <v>59</v>
      </c>
      <c r="C6" s="7">
        <f>B6*0.25</f>
        <v>16.875</v>
      </c>
      <c r="D6" s="20" t="s">
        <v>149</v>
      </c>
      <c r="E6" s="8">
        <f>D6*0.25</f>
        <v>8.375</v>
      </c>
      <c r="F6" s="7">
        <f>C6+E6</f>
        <v>25.25</v>
      </c>
      <c r="G6" s="11">
        <v>88.33</v>
      </c>
      <c r="H6" s="9">
        <f>G6*0.5</f>
        <v>44.165</v>
      </c>
      <c r="I6" s="10">
        <f>F6+H6</f>
        <v>69.41499999999999</v>
      </c>
      <c r="J6" s="20" t="s">
        <v>324</v>
      </c>
      <c r="K6" s="3"/>
    </row>
    <row r="7" spans="1:12" ht="36.75" customHeight="1">
      <c r="A7" s="20" t="s">
        <v>257</v>
      </c>
      <c r="B7" s="20" t="s">
        <v>26</v>
      </c>
      <c r="C7" s="7">
        <f>B7*0.25</f>
        <v>14.75</v>
      </c>
      <c r="D7" s="20" t="s">
        <v>87</v>
      </c>
      <c r="E7" s="8">
        <f>D7*0.25</f>
        <v>11.5</v>
      </c>
      <c r="F7" s="7">
        <f>C7+E7</f>
        <v>26.25</v>
      </c>
      <c r="G7" s="11">
        <v>84.8</v>
      </c>
      <c r="H7" s="9">
        <f>G7*0.5</f>
        <v>42.4</v>
      </c>
      <c r="I7" s="10">
        <f>F7+H7</f>
        <v>68.65</v>
      </c>
      <c r="J7" s="20" t="s">
        <v>326</v>
      </c>
      <c r="K7" s="3"/>
      <c r="L7" s="3"/>
    </row>
    <row r="8" spans="1:11" ht="36.75" customHeight="1">
      <c r="A8" s="20" t="s">
        <v>260</v>
      </c>
      <c r="B8" s="20" t="s">
        <v>103</v>
      </c>
      <c r="C8" s="7">
        <f>B8*0.25</f>
        <v>8.75</v>
      </c>
      <c r="D8" s="20" t="s">
        <v>48</v>
      </c>
      <c r="E8" s="8">
        <f>D8*0.25</f>
        <v>10.625</v>
      </c>
      <c r="F8" s="7">
        <f>C8+E8</f>
        <v>19.375</v>
      </c>
      <c r="G8" s="31">
        <v>84.47</v>
      </c>
      <c r="H8" s="9">
        <f>G8*0.5</f>
        <v>42.235</v>
      </c>
      <c r="I8" s="10">
        <f>F8+H8</f>
        <v>61.61</v>
      </c>
      <c r="J8" s="20" t="s">
        <v>330</v>
      </c>
      <c r="K8" s="3"/>
    </row>
    <row r="9" spans="1:11" ht="36.75" customHeight="1">
      <c r="A9" s="20" t="s">
        <v>259</v>
      </c>
      <c r="B9" s="20" t="s">
        <v>99</v>
      </c>
      <c r="C9" s="7">
        <f aca="true" t="shared" si="0" ref="C9:C12">B9*0.25</f>
        <v>12.875</v>
      </c>
      <c r="D9" s="20" t="s">
        <v>108</v>
      </c>
      <c r="E9" s="8">
        <f aca="true" t="shared" si="1" ref="E9:E12">D9*0.25</f>
        <v>7.375</v>
      </c>
      <c r="F9" s="7">
        <f aca="true" t="shared" si="2" ref="F9:F12">C9+E9</f>
        <v>20.25</v>
      </c>
      <c r="G9" s="11">
        <v>79.93</v>
      </c>
      <c r="H9" s="9">
        <f aca="true" t="shared" si="3" ref="H9:H12">G9*0.5</f>
        <v>39.965</v>
      </c>
      <c r="I9" s="10">
        <f aca="true" t="shared" si="4" ref="I9:I12">F9+H9</f>
        <v>60.215</v>
      </c>
      <c r="J9" s="20" t="s">
        <v>331</v>
      </c>
      <c r="K9" s="3"/>
    </row>
    <row r="10" spans="1:11" ht="36.75" customHeight="1">
      <c r="A10" s="20" t="s">
        <v>261</v>
      </c>
      <c r="B10" s="20" t="s">
        <v>117</v>
      </c>
      <c r="C10" s="7">
        <f t="shared" si="0"/>
        <v>9.25</v>
      </c>
      <c r="D10" s="20" t="s">
        <v>264</v>
      </c>
      <c r="E10" s="8">
        <f t="shared" si="1"/>
        <v>6.875</v>
      </c>
      <c r="F10" s="7">
        <f t="shared" si="2"/>
        <v>16.125</v>
      </c>
      <c r="G10" s="31">
        <v>85.33</v>
      </c>
      <c r="H10" s="9">
        <f t="shared" si="3"/>
        <v>42.665</v>
      </c>
      <c r="I10" s="10">
        <f t="shared" si="4"/>
        <v>58.79</v>
      </c>
      <c r="J10" s="20"/>
      <c r="K10" s="3"/>
    </row>
    <row r="11" spans="1:10" ht="36.75" customHeight="1">
      <c r="A11" s="20" t="s">
        <v>262</v>
      </c>
      <c r="B11" s="20" t="s">
        <v>149</v>
      </c>
      <c r="C11" s="7">
        <f t="shared" si="0"/>
        <v>8.375</v>
      </c>
      <c r="D11" s="20" t="s">
        <v>265</v>
      </c>
      <c r="E11" s="8">
        <f t="shared" si="1"/>
        <v>7.125</v>
      </c>
      <c r="F11" s="7">
        <f t="shared" si="2"/>
        <v>15.5</v>
      </c>
      <c r="G11" s="31">
        <v>74.7</v>
      </c>
      <c r="H11" s="9">
        <f t="shared" si="3"/>
        <v>37.35</v>
      </c>
      <c r="I11" s="10">
        <f t="shared" si="4"/>
        <v>52.85</v>
      </c>
      <c r="J11" s="20"/>
    </row>
    <row r="12" spans="1:10" ht="36.75" customHeight="1">
      <c r="A12" s="20" t="s">
        <v>263</v>
      </c>
      <c r="B12" s="20" t="s">
        <v>124</v>
      </c>
      <c r="C12" s="7">
        <f t="shared" si="0"/>
        <v>6.25</v>
      </c>
      <c r="D12" s="20" t="s">
        <v>266</v>
      </c>
      <c r="E12" s="8">
        <f t="shared" si="1"/>
        <v>5.625</v>
      </c>
      <c r="F12" s="7">
        <f t="shared" si="2"/>
        <v>11.875</v>
      </c>
      <c r="G12" s="31">
        <v>72.53</v>
      </c>
      <c r="H12" s="9">
        <f t="shared" si="3"/>
        <v>36.265</v>
      </c>
      <c r="I12" s="10">
        <f t="shared" si="4"/>
        <v>48.14</v>
      </c>
      <c r="J12" s="20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3">
      <selection activeCell="M17" sqref="L17:M17"/>
    </sheetView>
  </sheetViews>
  <sheetFormatPr defaultColWidth="9.140625" defaultRowHeight="15"/>
  <cols>
    <col min="1" max="10" width="12.8515625" style="0" customWidth="1"/>
  </cols>
  <sheetData>
    <row r="1" spans="1:10" ht="22.5">
      <c r="A1" s="40" t="s">
        <v>307</v>
      </c>
      <c r="B1" s="40"/>
      <c r="C1" s="40"/>
      <c r="D1" s="40"/>
      <c r="E1" s="40"/>
      <c r="F1" s="40"/>
      <c r="G1" s="40"/>
      <c r="H1" s="40"/>
      <c r="I1" s="40"/>
      <c r="J1" s="40"/>
    </row>
    <row r="2" spans="1:9" ht="20.25" customHeight="1">
      <c r="A2" s="24" t="s">
        <v>300</v>
      </c>
      <c r="F2" s="1"/>
      <c r="G2" s="2"/>
      <c r="H2" s="1"/>
      <c r="I2" s="25" t="s">
        <v>301</v>
      </c>
    </row>
    <row r="3" spans="1:10" ht="24" customHeight="1">
      <c r="A3" s="35" t="s">
        <v>0</v>
      </c>
      <c r="B3" s="36" t="s">
        <v>1</v>
      </c>
      <c r="C3" s="36"/>
      <c r="D3" s="36"/>
      <c r="E3" s="36"/>
      <c r="F3" s="36"/>
      <c r="G3" s="37" t="s">
        <v>2</v>
      </c>
      <c r="H3" s="37"/>
      <c r="I3" s="35" t="s">
        <v>3</v>
      </c>
      <c r="J3" s="35" t="s">
        <v>4</v>
      </c>
    </row>
    <row r="4" spans="1:10" ht="25.5" customHeight="1">
      <c r="A4" s="35"/>
      <c r="B4" s="35" t="s">
        <v>5</v>
      </c>
      <c r="C4" s="35"/>
      <c r="D4" s="35" t="s">
        <v>6</v>
      </c>
      <c r="E4" s="35"/>
      <c r="F4" s="38" t="s">
        <v>7</v>
      </c>
      <c r="G4" s="39" t="s">
        <v>8</v>
      </c>
      <c r="H4" s="39"/>
      <c r="I4" s="35"/>
      <c r="J4" s="35"/>
    </row>
    <row r="5" spans="1:10" ht="33.75" customHeight="1">
      <c r="A5" s="35"/>
      <c r="B5" s="12" t="s">
        <v>9</v>
      </c>
      <c r="C5" s="12" t="s">
        <v>10</v>
      </c>
      <c r="D5" s="12" t="s">
        <v>9</v>
      </c>
      <c r="E5" s="12" t="s">
        <v>10</v>
      </c>
      <c r="F5" s="38"/>
      <c r="G5" s="14" t="s">
        <v>9</v>
      </c>
      <c r="H5" s="13" t="s">
        <v>11</v>
      </c>
      <c r="I5" s="35"/>
      <c r="J5" s="35"/>
    </row>
    <row r="6" spans="1:12" ht="24" customHeight="1">
      <c r="A6" s="20" t="s">
        <v>268</v>
      </c>
      <c r="B6" s="20" t="s">
        <v>78</v>
      </c>
      <c r="C6" s="7">
        <f aca="true" t="shared" si="0" ref="C6:C11">B6*0.25</f>
        <v>16.375</v>
      </c>
      <c r="D6" s="20" t="s">
        <v>63</v>
      </c>
      <c r="E6" s="8">
        <f aca="true" t="shared" si="1" ref="E6:E11">D6*0.25</f>
        <v>16.125</v>
      </c>
      <c r="F6" s="7">
        <f>C6+E6</f>
        <v>32.5</v>
      </c>
      <c r="G6" s="19">
        <v>84</v>
      </c>
      <c r="H6" s="9">
        <f aca="true" t="shared" si="2" ref="H6:H11">G6*0.5</f>
        <v>42</v>
      </c>
      <c r="I6" s="10">
        <f aca="true" t="shared" si="3" ref="I6:I11">F6+H6</f>
        <v>74.5</v>
      </c>
      <c r="J6" s="20" t="s">
        <v>298</v>
      </c>
      <c r="L6" s="3"/>
    </row>
    <row r="7" spans="1:12" ht="24" customHeight="1">
      <c r="A7" s="20" t="s">
        <v>267</v>
      </c>
      <c r="B7" s="20" t="s">
        <v>76</v>
      </c>
      <c r="C7" s="7">
        <f t="shared" si="0"/>
        <v>18.25</v>
      </c>
      <c r="D7" s="20" t="s">
        <v>65</v>
      </c>
      <c r="E7" s="8">
        <f t="shared" si="1"/>
        <v>16.25</v>
      </c>
      <c r="F7" s="7">
        <f aca="true" t="shared" si="4" ref="F7:F18">C7+E7</f>
        <v>34.5</v>
      </c>
      <c r="G7" s="19">
        <v>79.83</v>
      </c>
      <c r="H7" s="9">
        <f t="shared" si="2"/>
        <v>39.915</v>
      </c>
      <c r="I7" s="10">
        <f t="shared" si="3"/>
        <v>74.41499999999999</v>
      </c>
      <c r="J7" s="20" t="s">
        <v>299</v>
      </c>
      <c r="L7" s="3"/>
    </row>
    <row r="8" spans="1:12" ht="24" customHeight="1">
      <c r="A8" s="20" t="s">
        <v>271</v>
      </c>
      <c r="B8" s="20" t="s">
        <v>93</v>
      </c>
      <c r="C8" s="7">
        <f t="shared" si="0"/>
        <v>13.375</v>
      </c>
      <c r="D8" s="20" t="s">
        <v>26</v>
      </c>
      <c r="E8" s="8">
        <f t="shared" si="1"/>
        <v>14.75</v>
      </c>
      <c r="F8" s="7">
        <f t="shared" si="4"/>
        <v>28.125</v>
      </c>
      <c r="G8" s="23">
        <v>90.67</v>
      </c>
      <c r="H8" s="9">
        <f t="shared" si="2"/>
        <v>45.335</v>
      </c>
      <c r="I8" s="10">
        <f t="shared" si="3"/>
        <v>73.46000000000001</v>
      </c>
      <c r="J8" s="20" t="s">
        <v>16</v>
      </c>
      <c r="L8" s="3"/>
    </row>
    <row r="9" spans="1:12" ht="24" customHeight="1">
      <c r="A9" s="20" t="s">
        <v>270</v>
      </c>
      <c r="B9" s="20" t="s">
        <v>18</v>
      </c>
      <c r="C9" s="7">
        <f t="shared" si="0"/>
        <v>14.125</v>
      </c>
      <c r="D9" s="20" t="s">
        <v>15</v>
      </c>
      <c r="E9" s="8">
        <f t="shared" si="1"/>
        <v>15</v>
      </c>
      <c r="F9" s="7">
        <f t="shared" si="4"/>
        <v>29.125</v>
      </c>
      <c r="G9" s="23">
        <v>88</v>
      </c>
      <c r="H9" s="9">
        <f t="shared" si="2"/>
        <v>44</v>
      </c>
      <c r="I9" s="10">
        <f t="shared" si="3"/>
        <v>73.125</v>
      </c>
      <c r="J9" s="20" t="s">
        <v>19</v>
      </c>
      <c r="L9" s="3"/>
    </row>
    <row r="10" spans="1:10" ht="24" customHeight="1">
      <c r="A10" s="21" t="s">
        <v>278</v>
      </c>
      <c r="B10" s="20" t="s">
        <v>318</v>
      </c>
      <c r="C10" s="22">
        <f t="shared" si="0"/>
        <v>13.75</v>
      </c>
      <c r="D10" s="21">
        <v>63.5</v>
      </c>
      <c r="E10" s="8">
        <f t="shared" si="1"/>
        <v>15.875</v>
      </c>
      <c r="F10" s="7">
        <f t="shared" si="4"/>
        <v>29.625</v>
      </c>
      <c r="G10" s="23">
        <v>86.67</v>
      </c>
      <c r="H10" s="9">
        <f t="shared" si="2"/>
        <v>43.335</v>
      </c>
      <c r="I10" s="10">
        <f t="shared" si="3"/>
        <v>72.96000000000001</v>
      </c>
      <c r="J10" s="20" t="s">
        <v>27</v>
      </c>
    </row>
    <row r="11" spans="1:12" ht="24" customHeight="1">
      <c r="A11" s="20" t="s">
        <v>272</v>
      </c>
      <c r="B11" s="20" t="s">
        <v>86</v>
      </c>
      <c r="C11" s="7">
        <f t="shared" si="0"/>
        <v>11.875</v>
      </c>
      <c r="D11" s="26" t="s">
        <v>70</v>
      </c>
      <c r="E11" s="8">
        <f t="shared" si="1"/>
        <v>14.875</v>
      </c>
      <c r="F11" s="7">
        <f t="shared" si="4"/>
        <v>26.75</v>
      </c>
      <c r="G11" s="23">
        <v>87.33</v>
      </c>
      <c r="H11" s="9">
        <f t="shared" si="2"/>
        <v>43.665</v>
      </c>
      <c r="I11" s="10">
        <f t="shared" si="3"/>
        <v>70.41499999999999</v>
      </c>
      <c r="J11" s="20" t="s">
        <v>23</v>
      </c>
      <c r="L11" s="3"/>
    </row>
    <row r="12" spans="1:12" ht="24" customHeight="1">
      <c r="A12" s="20" t="s">
        <v>269</v>
      </c>
      <c r="B12" s="20" t="s">
        <v>70</v>
      </c>
      <c r="C12" s="7">
        <f aca="true" t="shared" si="5" ref="C12:C18">B12*0.25</f>
        <v>14.875</v>
      </c>
      <c r="D12" s="26" t="s">
        <v>91</v>
      </c>
      <c r="E12" s="8">
        <f aca="true" t="shared" si="6" ref="E12:E18">D12*0.25</f>
        <v>14.625</v>
      </c>
      <c r="F12" s="7">
        <f t="shared" si="4"/>
        <v>29.5</v>
      </c>
      <c r="G12" s="19">
        <v>77.33</v>
      </c>
      <c r="H12" s="9">
        <f aca="true" t="shared" si="7" ref="H12:H18">G12*0.5</f>
        <v>38.665</v>
      </c>
      <c r="I12" s="10">
        <f aca="true" t="shared" si="8" ref="I12:I18">F12+H12</f>
        <v>68.16499999999999</v>
      </c>
      <c r="J12" s="20" t="s">
        <v>24</v>
      </c>
      <c r="L12" s="3"/>
    </row>
    <row r="13" spans="1:10" ht="24" customHeight="1">
      <c r="A13" s="20" t="s">
        <v>273</v>
      </c>
      <c r="B13" s="20" t="s">
        <v>17</v>
      </c>
      <c r="C13" s="7">
        <f t="shared" si="5"/>
        <v>12.375</v>
      </c>
      <c r="D13" s="26" t="s">
        <v>77</v>
      </c>
      <c r="E13" s="8">
        <f t="shared" si="6"/>
        <v>14.375</v>
      </c>
      <c r="F13" s="7">
        <f t="shared" si="4"/>
        <v>26.75</v>
      </c>
      <c r="G13" s="23">
        <v>81.33</v>
      </c>
      <c r="H13" s="9">
        <f t="shared" si="7"/>
        <v>40.665</v>
      </c>
      <c r="I13" s="10">
        <f t="shared" si="8"/>
        <v>67.41499999999999</v>
      </c>
      <c r="J13" s="20" t="s">
        <v>28</v>
      </c>
    </row>
    <row r="14" spans="1:10" ht="24" customHeight="1">
      <c r="A14" s="20" t="s">
        <v>274</v>
      </c>
      <c r="B14" s="20" t="s">
        <v>110</v>
      </c>
      <c r="C14" s="7">
        <f t="shared" si="5"/>
        <v>10.75</v>
      </c>
      <c r="D14" s="26" t="s">
        <v>53</v>
      </c>
      <c r="E14" s="8">
        <f t="shared" si="6"/>
        <v>11.75</v>
      </c>
      <c r="F14" s="7">
        <f t="shared" si="4"/>
        <v>22.5</v>
      </c>
      <c r="G14" s="23">
        <v>87.67</v>
      </c>
      <c r="H14" s="9">
        <f t="shared" si="7"/>
        <v>43.835</v>
      </c>
      <c r="I14" s="10">
        <f t="shared" si="8"/>
        <v>66.33500000000001</v>
      </c>
      <c r="J14" s="20" t="s">
        <v>29</v>
      </c>
    </row>
    <row r="15" spans="1:10" ht="24" customHeight="1">
      <c r="A15" s="20" t="s">
        <v>276</v>
      </c>
      <c r="B15" s="20" t="s">
        <v>54</v>
      </c>
      <c r="C15" s="7">
        <f>B15*0.25</f>
        <v>9.125</v>
      </c>
      <c r="D15" s="26" t="s">
        <v>55</v>
      </c>
      <c r="E15" s="8">
        <f>D15*0.25</f>
        <v>11.625</v>
      </c>
      <c r="F15" s="7">
        <f t="shared" si="4"/>
        <v>20.75</v>
      </c>
      <c r="G15" s="23">
        <v>81.67</v>
      </c>
      <c r="H15" s="9">
        <f>G15*0.5</f>
        <v>40.835</v>
      </c>
      <c r="I15" s="10">
        <f>F15+H15</f>
        <v>61.585</v>
      </c>
      <c r="J15" s="20" t="s">
        <v>30</v>
      </c>
    </row>
    <row r="16" spans="1:10" ht="24" customHeight="1">
      <c r="A16" s="20" t="s">
        <v>275</v>
      </c>
      <c r="B16" s="20" t="s">
        <v>101</v>
      </c>
      <c r="C16" s="7">
        <f t="shared" si="5"/>
        <v>8.875</v>
      </c>
      <c r="D16" s="26" t="s">
        <v>22</v>
      </c>
      <c r="E16" s="8">
        <f t="shared" si="6"/>
        <v>12.25</v>
      </c>
      <c r="F16" s="7">
        <f t="shared" si="4"/>
        <v>21.125</v>
      </c>
      <c r="G16" s="23">
        <v>80.67</v>
      </c>
      <c r="H16" s="9">
        <f t="shared" si="7"/>
        <v>40.335</v>
      </c>
      <c r="I16" s="10">
        <f t="shared" si="8"/>
        <v>61.46</v>
      </c>
      <c r="J16" s="20" t="s">
        <v>31</v>
      </c>
    </row>
    <row r="17" spans="1:10" ht="24" customHeight="1">
      <c r="A17" s="21" t="s">
        <v>279</v>
      </c>
      <c r="B17" s="22">
        <v>36.5</v>
      </c>
      <c r="C17" s="7">
        <f>B17*0.25</f>
        <v>9.125</v>
      </c>
      <c r="D17" s="21">
        <v>49.5</v>
      </c>
      <c r="E17" s="8">
        <f t="shared" si="6"/>
        <v>12.375</v>
      </c>
      <c r="F17" s="7">
        <f t="shared" si="4"/>
        <v>21.5</v>
      </c>
      <c r="G17" s="23">
        <v>78.33</v>
      </c>
      <c r="H17" s="9">
        <f>G17*0.5</f>
        <v>39.165</v>
      </c>
      <c r="I17" s="10">
        <f>F17+H17</f>
        <v>60.665</v>
      </c>
      <c r="J17" s="20" t="s">
        <v>32</v>
      </c>
    </row>
    <row r="18" spans="1:10" ht="24" customHeight="1">
      <c r="A18" s="20" t="s">
        <v>277</v>
      </c>
      <c r="B18" s="20" t="s">
        <v>129</v>
      </c>
      <c r="C18" s="7">
        <f t="shared" si="5"/>
        <v>7.25</v>
      </c>
      <c r="D18" s="20" t="s">
        <v>20</v>
      </c>
      <c r="E18" s="8">
        <f t="shared" si="6"/>
        <v>12.5</v>
      </c>
      <c r="F18" s="7">
        <f t="shared" si="4"/>
        <v>19.75</v>
      </c>
      <c r="G18" s="23">
        <v>73</v>
      </c>
      <c r="H18" s="9">
        <f t="shared" si="7"/>
        <v>36.5</v>
      </c>
      <c r="I18" s="10">
        <f t="shared" si="8"/>
        <v>56.25</v>
      </c>
      <c r="J18" s="20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L10" sqref="L10"/>
    </sheetView>
  </sheetViews>
  <sheetFormatPr defaultColWidth="9.140625" defaultRowHeight="15"/>
  <cols>
    <col min="1" max="1" width="11.421875" style="0" customWidth="1"/>
    <col min="2" max="8" width="12.7109375" style="0" customWidth="1"/>
    <col min="9" max="10" width="11.421875" style="0" customWidth="1"/>
  </cols>
  <sheetData>
    <row r="1" spans="1:10" ht="22.5">
      <c r="A1" s="40" t="s">
        <v>307</v>
      </c>
      <c r="B1" s="40"/>
      <c r="C1" s="40"/>
      <c r="D1" s="40"/>
      <c r="E1" s="40"/>
      <c r="F1" s="40"/>
      <c r="G1" s="40"/>
      <c r="H1" s="40"/>
      <c r="I1" s="40"/>
      <c r="J1" s="40"/>
    </row>
    <row r="2" spans="1:9" ht="27" customHeight="1">
      <c r="A2" s="24" t="s">
        <v>319</v>
      </c>
      <c r="F2" s="1"/>
      <c r="G2" s="2"/>
      <c r="H2" s="1"/>
      <c r="I2" s="25" t="s">
        <v>301</v>
      </c>
    </row>
    <row r="3" spans="1:10" ht="24" customHeight="1">
      <c r="A3" s="35" t="s">
        <v>0</v>
      </c>
      <c r="B3" s="36" t="s">
        <v>1</v>
      </c>
      <c r="C3" s="36"/>
      <c r="D3" s="36"/>
      <c r="E3" s="36"/>
      <c r="F3" s="36"/>
      <c r="G3" s="37" t="s">
        <v>2</v>
      </c>
      <c r="H3" s="37"/>
      <c r="I3" s="35" t="s">
        <v>3</v>
      </c>
      <c r="J3" s="35" t="s">
        <v>4</v>
      </c>
    </row>
    <row r="4" spans="1:10" ht="25.5" customHeight="1">
      <c r="A4" s="35"/>
      <c r="B4" s="35" t="s">
        <v>5</v>
      </c>
      <c r="C4" s="35"/>
      <c r="D4" s="35" t="s">
        <v>6</v>
      </c>
      <c r="E4" s="35"/>
      <c r="F4" s="38" t="s">
        <v>7</v>
      </c>
      <c r="G4" s="39" t="s">
        <v>8</v>
      </c>
      <c r="H4" s="39"/>
      <c r="I4" s="35"/>
      <c r="J4" s="35"/>
    </row>
    <row r="5" spans="1:10" ht="22.5" customHeight="1">
      <c r="A5" s="35"/>
      <c r="B5" s="4" t="s">
        <v>9</v>
      </c>
      <c r="C5" s="4" t="s">
        <v>10</v>
      </c>
      <c r="D5" s="4" t="s">
        <v>9</v>
      </c>
      <c r="E5" s="4" t="s">
        <v>10</v>
      </c>
      <c r="F5" s="38"/>
      <c r="G5" s="5" t="s">
        <v>9</v>
      </c>
      <c r="H5" s="6" t="s">
        <v>11</v>
      </c>
      <c r="I5" s="35"/>
      <c r="J5" s="35"/>
    </row>
    <row r="6" spans="1:13" ht="30.75" customHeight="1">
      <c r="A6" s="20" t="s">
        <v>280</v>
      </c>
      <c r="B6" s="20" t="s">
        <v>13</v>
      </c>
      <c r="C6" s="7">
        <f aca="true" t="shared" si="0" ref="C6:C20">B6*0.25</f>
        <v>14</v>
      </c>
      <c r="D6" s="20" t="s">
        <v>51</v>
      </c>
      <c r="E6" s="8">
        <f aca="true" t="shared" si="1" ref="E6:E20">D6*0.25</f>
        <v>13.75</v>
      </c>
      <c r="F6" s="7">
        <f aca="true" t="shared" si="2" ref="F6:F20">C6+E6</f>
        <v>27.75</v>
      </c>
      <c r="G6" s="11">
        <v>87.83</v>
      </c>
      <c r="H6" s="9">
        <f aca="true" t="shared" si="3" ref="H6:H20">G6*0.5</f>
        <v>43.915</v>
      </c>
      <c r="I6" s="10">
        <f aca="true" t="shared" si="4" ref="I6:I20">F6+H6</f>
        <v>71.66499999999999</v>
      </c>
      <c r="J6" s="20" t="s">
        <v>321</v>
      </c>
      <c r="M6" s="3"/>
    </row>
    <row r="7" spans="1:13" ht="30.75" customHeight="1">
      <c r="A7" s="20" t="s">
        <v>281</v>
      </c>
      <c r="B7" s="20" t="s">
        <v>50</v>
      </c>
      <c r="C7" s="7">
        <f t="shared" si="0"/>
        <v>12.625</v>
      </c>
      <c r="D7" s="20" t="s">
        <v>22</v>
      </c>
      <c r="E7" s="8">
        <f t="shared" si="1"/>
        <v>12.25</v>
      </c>
      <c r="F7" s="7">
        <f t="shared" si="2"/>
        <v>24.875</v>
      </c>
      <c r="G7" s="11">
        <v>80.83</v>
      </c>
      <c r="H7" s="9">
        <f t="shared" si="3"/>
        <v>40.415</v>
      </c>
      <c r="I7" s="10">
        <f t="shared" si="4"/>
        <v>65.28999999999999</v>
      </c>
      <c r="J7" s="20" t="s">
        <v>322</v>
      </c>
      <c r="M7" s="3"/>
    </row>
    <row r="8" spans="1:13" ht="30.75" customHeight="1">
      <c r="A8" s="20" t="s">
        <v>283</v>
      </c>
      <c r="B8" s="20" t="s">
        <v>85</v>
      </c>
      <c r="C8" s="7">
        <f t="shared" si="0"/>
        <v>11.25</v>
      </c>
      <c r="D8" s="20" t="s">
        <v>105</v>
      </c>
      <c r="E8" s="8">
        <f t="shared" si="1"/>
        <v>9.5</v>
      </c>
      <c r="F8" s="7">
        <f t="shared" si="2"/>
        <v>20.75</v>
      </c>
      <c r="G8" s="31">
        <v>85</v>
      </c>
      <c r="H8" s="9">
        <f t="shared" si="3"/>
        <v>42.5</v>
      </c>
      <c r="I8" s="10">
        <f t="shared" si="4"/>
        <v>63.25</v>
      </c>
      <c r="J8" s="20" t="s">
        <v>16</v>
      </c>
      <c r="M8" s="3"/>
    </row>
    <row r="9" spans="1:13" ht="30.75" customHeight="1">
      <c r="A9" s="20" t="s">
        <v>284</v>
      </c>
      <c r="B9" s="20" t="s">
        <v>101</v>
      </c>
      <c r="C9" s="7">
        <f t="shared" si="0"/>
        <v>8.875</v>
      </c>
      <c r="D9" s="20" t="s">
        <v>79</v>
      </c>
      <c r="E9" s="8">
        <f t="shared" si="1"/>
        <v>11.375</v>
      </c>
      <c r="F9" s="7">
        <f t="shared" si="2"/>
        <v>20.25</v>
      </c>
      <c r="G9" s="31">
        <v>85.33</v>
      </c>
      <c r="H9" s="9">
        <f t="shared" si="3"/>
        <v>42.665</v>
      </c>
      <c r="I9" s="10">
        <f t="shared" si="4"/>
        <v>62.915</v>
      </c>
      <c r="J9" s="20" t="s">
        <v>19</v>
      </c>
      <c r="M9" s="3"/>
    </row>
    <row r="10" spans="1:13" ht="30.75" customHeight="1">
      <c r="A10" s="20" t="s">
        <v>282</v>
      </c>
      <c r="B10" s="20" t="s">
        <v>55</v>
      </c>
      <c r="C10" s="7">
        <f t="shared" si="0"/>
        <v>11.625</v>
      </c>
      <c r="D10" s="20" t="s">
        <v>95</v>
      </c>
      <c r="E10" s="8">
        <f t="shared" si="1"/>
        <v>10</v>
      </c>
      <c r="F10" s="7">
        <f t="shared" si="2"/>
        <v>21.625</v>
      </c>
      <c r="G10" s="11">
        <v>82</v>
      </c>
      <c r="H10" s="9">
        <f t="shared" si="3"/>
        <v>41</v>
      </c>
      <c r="I10" s="10">
        <f t="shared" si="4"/>
        <v>62.625</v>
      </c>
      <c r="J10" s="20" t="s">
        <v>27</v>
      </c>
      <c r="M10" s="3"/>
    </row>
    <row r="11" spans="1:13" ht="30.75" customHeight="1">
      <c r="A11" s="20" t="s">
        <v>285</v>
      </c>
      <c r="B11" s="20" t="s">
        <v>92</v>
      </c>
      <c r="C11" s="7">
        <f t="shared" si="0"/>
        <v>9</v>
      </c>
      <c r="D11" s="20" t="s">
        <v>117</v>
      </c>
      <c r="E11" s="8">
        <f t="shared" si="1"/>
        <v>9.25</v>
      </c>
      <c r="F11" s="7">
        <f t="shared" si="2"/>
        <v>18.25</v>
      </c>
      <c r="G11" s="31">
        <v>85.67</v>
      </c>
      <c r="H11" s="9">
        <f t="shared" si="3"/>
        <v>42.835</v>
      </c>
      <c r="I11" s="10">
        <f t="shared" si="4"/>
        <v>61.085</v>
      </c>
      <c r="J11" s="20" t="s">
        <v>23</v>
      </c>
      <c r="M11" s="3"/>
    </row>
    <row r="12" spans="1:13" ht="30.75" customHeight="1">
      <c r="A12" s="20" t="s">
        <v>286</v>
      </c>
      <c r="B12" s="20" t="s">
        <v>111</v>
      </c>
      <c r="C12" s="7">
        <f t="shared" si="0"/>
        <v>7.75</v>
      </c>
      <c r="D12" s="20" t="s">
        <v>88</v>
      </c>
      <c r="E12" s="8">
        <f t="shared" si="1"/>
        <v>10.375</v>
      </c>
      <c r="F12" s="7">
        <f t="shared" si="2"/>
        <v>18.125</v>
      </c>
      <c r="G12" s="31">
        <v>82.67</v>
      </c>
      <c r="H12" s="9">
        <f t="shared" si="3"/>
        <v>41.335</v>
      </c>
      <c r="I12" s="10">
        <f t="shared" si="4"/>
        <v>59.46</v>
      </c>
      <c r="J12" s="20"/>
      <c r="M12" s="3"/>
    </row>
    <row r="13" spans="1:13" ht="30.75" customHeight="1">
      <c r="A13" s="20" t="s">
        <v>289</v>
      </c>
      <c r="B13" s="20" t="s">
        <v>118</v>
      </c>
      <c r="C13" s="7">
        <f t="shared" si="0"/>
        <v>8.25</v>
      </c>
      <c r="D13" s="20" t="s">
        <v>118</v>
      </c>
      <c r="E13" s="8">
        <f t="shared" si="1"/>
        <v>8.25</v>
      </c>
      <c r="F13" s="7">
        <f t="shared" si="2"/>
        <v>16.5</v>
      </c>
      <c r="G13" s="31">
        <v>84</v>
      </c>
      <c r="H13" s="9">
        <f t="shared" si="3"/>
        <v>42</v>
      </c>
      <c r="I13" s="10">
        <f t="shared" si="4"/>
        <v>58.5</v>
      </c>
      <c r="J13" s="20"/>
      <c r="M13" s="3"/>
    </row>
    <row r="14" spans="1:13" ht="30.75" customHeight="1">
      <c r="A14" s="20" t="s">
        <v>287</v>
      </c>
      <c r="B14" s="20" t="s">
        <v>54</v>
      </c>
      <c r="C14" s="7">
        <f t="shared" si="0"/>
        <v>9.125</v>
      </c>
      <c r="D14" s="20" t="s">
        <v>89</v>
      </c>
      <c r="E14" s="8">
        <f t="shared" si="1"/>
        <v>8</v>
      </c>
      <c r="F14" s="7">
        <f t="shared" si="2"/>
        <v>17.125</v>
      </c>
      <c r="G14" s="31">
        <v>82</v>
      </c>
      <c r="H14" s="9">
        <f t="shared" si="3"/>
        <v>41</v>
      </c>
      <c r="I14" s="10">
        <f t="shared" si="4"/>
        <v>58.125</v>
      </c>
      <c r="J14" s="20"/>
      <c r="M14" s="3"/>
    </row>
    <row r="15" spans="1:10" ht="30.75" customHeight="1">
      <c r="A15" s="20" t="s">
        <v>290</v>
      </c>
      <c r="B15" s="20" t="s">
        <v>103</v>
      </c>
      <c r="C15" s="7">
        <f t="shared" si="0"/>
        <v>8.75</v>
      </c>
      <c r="D15" s="20" t="s">
        <v>125</v>
      </c>
      <c r="E15" s="8">
        <f t="shared" si="1"/>
        <v>7.5</v>
      </c>
      <c r="F15" s="7">
        <f t="shared" si="2"/>
        <v>16.25</v>
      </c>
      <c r="G15" s="31">
        <v>80.67</v>
      </c>
      <c r="H15" s="9">
        <f t="shared" si="3"/>
        <v>40.335</v>
      </c>
      <c r="I15" s="10">
        <f t="shared" si="4"/>
        <v>56.585</v>
      </c>
      <c r="J15" s="20"/>
    </row>
    <row r="16" spans="1:10" ht="30.75" customHeight="1">
      <c r="A16" s="20" t="s">
        <v>291</v>
      </c>
      <c r="B16" s="20" t="s">
        <v>103</v>
      </c>
      <c r="C16" s="7">
        <f t="shared" si="0"/>
        <v>8.75</v>
      </c>
      <c r="D16" s="20" t="s">
        <v>129</v>
      </c>
      <c r="E16" s="8">
        <f t="shared" si="1"/>
        <v>7.25</v>
      </c>
      <c r="F16" s="7">
        <f t="shared" si="2"/>
        <v>16</v>
      </c>
      <c r="G16" s="31">
        <v>75.33</v>
      </c>
      <c r="H16" s="9">
        <f t="shared" si="3"/>
        <v>37.665</v>
      </c>
      <c r="I16" s="10">
        <f t="shared" si="4"/>
        <v>53.665</v>
      </c>
      <c r="J16" s="20"/>
    </row>
    <row r="17" spans="1:10" ht="30.75" customHeight="1">
      <c r="A17" s="20" t="s">
        <v>288</v>
      </c>
      <c r="B17" s="20" t="s">
        <v>108</v>
      </c>
      <c r="C17" s="7">
        <f t="shared" si="0"/>
        <v>7.375</v>
      </c>
      <c r="D17" s="20" t="s">
        <v>112</v>
      </c>
      <c r="E17" s="8">
        <f t="shared" si="1"/>
        <v>9.375</v>
      </c>
      <c r="F17" s="7">
        <f t="shared" si="2"/>
        <v>16.75</v>
      </c>
      <c r="G17" s="31">
        <v>0</v>
      </c>
      <c r="H17" s="9">
        <f t="shared" si="3"/>
        <v>0</v>
      </c>
      <c r="I17" s="10">
        <f t="shared" si="4"/>
        <v>16.75</v>
      </c>
      <c r="J17" s="20"/>
    </row>
    <row r="18" spans="1:10" ht="30.75" customHeight="1">
      <c r="A18" s="20" t="s">
        <v>292</v>
      </c>
      <c r="B18" s="20" t="s">
        <v>101</v>
      </c>
      <c r="C18" s="7">
        <f t="shared" si="0"/>
        <v>8.875</v>
      </c>
      <c r="D18" s="20" t="s">
        <v>295</v>
      </c>
      <c r="E18" s="8">
        <f t="shared" si="1"/>
        <v>6.375</v>
      </c>
      <c r="F18" s="7">
        <f t="shared" si="2"/>
        <v>15.25</v>
      </c>
      <c r="G18" s="31">
        <v>0</v>
      </c>
      <c r="H18" s="9">
        <f t="shared" si="3"/>
        <v>0</v>
      </c>
      <c r="I18" s="10">
        <f t="shared" si="4"/>
        <v>15.25</v>
      </c>
      <c r="J18" s="20"/>
    </row>
    <row r="19" spans="1:10" ht="30.75" customHeight="1">
      <c r="A19" s="20" t="s">
        <v>293</v>
      </c>
      <c r="B19" s="20" t="s">
        <v>265</v>
      </c>
      <c r="C19" s="7">
        <f t="shared" si="0"/>
        <v>7.125</v>
      </c>
      <c r="D19" s="20" t="s">
        <v>89</v>
      </c>
      <c r="E19" s="8">
        <f t="shared" si="1"/>
        <v>8</v>
      </c>
      <c r="F19" s="7">
        <f t="shared" si="2"/>
        <v>15.125</v>
      </c>
      <c r="G19" s="31">
        <v>0</v>
      </c>
      <c r="H19" s="9">
        <f t="shared" si="3"/>
        <v>0</v>
      </c>
      <c r="I19" s="10">
        <f t="shared" si="4"/>
        <v>15.125</v>
      </c>
      <c r="J19" s="20"/>
    </row>
    <row r="20" spans="1:10" ht="30.75" customHeight="1">
      <c r="A20" s="20" t="s">
        <v>294</v>
      </c>
      <c r="B20" s="20" t="s">
        <v>111</v>
      </c>
      <c r="C20" s="7">
        <f t="shared" si="0"/>
        <v>7.75</v>
      </c>
      <c r="D20" s="20" t="s">
        <v>296</v>
      </c>
      <c r="E20" s="8">
        <f t="shared" si="1"/>
        <v>4.625</v>
      </c>
      <c r="F20" s="7">
        <f t="shared" si="2"/>
        <v>12.375</v>
      </c>
      <c r="G20" s="31">
        <v>0</v>
      </c>
      <c r="H20" s="9">
        <f t="shared" si="3"/>
        <v>0</v>
      </c>
      <c r="I20" s="10">
        <f t="shared" si="4"/>
        <v>12.375</v>
      </c>
      <c r="J20" s="20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M24" sqref="M24"/>
    </sheetView>
  </sheetViews>
  <sheetFormatPr defaultColWidth="9.140625" defaultRowHeight="15"/>
  <cols>
    <col min="1" max="1" width="11.421875" style="0" customWidth="1"/>
    <col min="2" max="8" width="12.7109375" style="0" customWidth="1"/>
    <col min="9" max="10" width="11.421875" style="0" customWidth="1"/>
  </cols>
  <sheetData>
    <row r="1" spans="1:10" ht="22.5">
      <c r="A1" s="40" t="s">
        <v>307</v>
      </c>
      <c r="B1" s="40"/>
      <c r="C1" s="40"/>
      <c r="D1" s="40"/>
      <c r="E1" s="40"/>
      <c r="F1" s="40"/>
      <c r="G1" s="40"/>
      <c r="H1" s="40"/>
      <c r="I1" s="40"/>
      <c r="J1" s="40"/>
    </row>
    <row r="2" spans="1:9" ht="27" customHeight="1">
      <c r="A2" s="24" t="s">
        <v>320</v>
      </c>
      <c r="F2" s="1"/>
      <c r="G2" s="2"/>
      <c r="H2" s="1"/>
      <c r="I2" s="25" t="s">
        <v>301</v>
      </c>
    </row>
    <row r="3" spans="1:10" ht="24" customHeight="1">
      <c r="A3" s="35" t="s">
        <v>0</v>
      </c>
      <c r="B3" s="36" t="s">
        <v>1</v>
      </c>
      <c r="C3" s="36"/>
      <c r="D3" s="36"/>
      <c r="E3" s="36"/>
      <c r="F3" s="36"/>
      <c r="G3" s="37" t="s">
        <v>2</v>
      </c>
      <c r="H3" s="37"/>
      <c r="I3" s="35" t="s">
        <v>3</v>
      </c>
      <c r="J3" s="35" t="s">
        <v>4</v>
      </c>
    </row>
    <row r="4" spans="1:10" ht="25.5" customHeight="1">
      <c r="A4" s="35"/>
      <c r="B4" s="35" t="s">
        <v>5</v>
      </c>
      <c r="C4" s="35"/>
      <c r="D4" s="35" t="s">
        <v>6</v>
      </c>
      <c r="E4" s="35"/>
      <c r="F4" s="38" t="s">
        <v>7</v>
      </c>
      <c r="G4" s="39" t="s">
        <v>8</v>
      </c>
      <c r="H4" s="39"/>
      <c r="I4" s="35"/>
      <c r="J4" s="35"/>
    </row>
    <row r="5" spans="1:10" ht="22.5" customHeight="1">
      <c r="A5" s="35"/>
      <c r="B5" s="12" t="s">
        <v>9</v>
      </c>
      <c r="C5" s="12" t="s">
        <v>10</v>
      </c>
      <c r="D5" s="12" t="s">
        <v>9</v>
      </c>
      <c r="E5" s="12" t="s">
        <v>10</v>
      </c>
      <c r="F5" s="38"/>
      <c r="G5" s="14" t="s">
        <v>9</v>
      </c>
      <c r="H5" s="13" t="s">
        <v>11</v>
      </c>
      <c r="I5" s="35"/>
      <c r="J5" s="35"/>
    </row>
    <row r="6" spans="1:10" ht="45" customHeight="1">
      <c r="A6" s="20" t="s">
        <v>297</v>
      </c>
      <c r="B6" s="28" t="s">
        <v>80</v>
      </c>
      <c r="C6" s="7">
        <f>B6*0.25</f>
        <v>9.75</v>
      </c>
      <c r="D6" s="28" t="s">
        <v>52</v>
      </c>
      <c r="E6" s="8">
        <f>D6*0.25</f>
        <v>10.5</v>
      </c>
      <c r="F6" s="7">
        <f>C6+E6</f>
        <v>20.25</v>
      </c>
      <c r="G6" s="11">
        <v>85.67</v>
      </c>
      <c r="H6" s="9">
        <f>G6*0.5</f>
        <v>42.835</v>
      </c>
      <c r="I6" s="10">
        <f>F6+H6</f>
        <v>63.085</v>
      </c>
      <c r="J6" s="28"/>
    </row>
    <row r="7" ht="27.75" customHeight="1"/>
    <row r="8" ht="27.75" customHeight="1"/>
    <row r="9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4">
      <selection activeCell="D33" sqref="D33"/>
    </sheetView>
  </sheetViews>
  <sheetFormatPr defaultColWidth="9.140625" defaultRowHeight="15"/>
  <cols>
    <col min="1" max="9" width="13.421875" style="0" customWidth="1"/>
    <col min="10" max="10" width="9.57421875" style="0" customWidth="1"/>
  </cols>
  <sheetData>
    <row r="1" spans="1:10" ht="22.5">
      <c r="A1" s="34" t="s">
        <v>307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20.25" customHeight="1">
      <c r="A2" s="24" t="s">
        <v>308</v>
      </c>
      <c r="F2" s="1"/>
      <c r="G2" s="2"/>
      <c r="H2" s="1"/>
      <c r="I2" s="25" t="s">
        <v>301</v>
      </c>
    </row>
    <row r="3" spans="1:10" ht="24" customHeight="1">
      <c r="A3" s="35" t="s">
        <v>0</v>
      </c>
      <c r="B3" s="36" t="s">
        <v>1</v>
      </c>
      <c r="C3" s="36"/>
      <c r="D3" s="36"/>
      <c r="E3" s="36"/>
      <c r="F3" s="36"/>
      <c r="G3" s="37" t="s">
        <v>2</v>
      </c>
      <c r="H3" s="37"/>
      <c r="I3" s="35" t="s">
        <v>3</v>
      </c>
      <c r="J3" s="35" t="s">
        <v>4</v>
      </c>
    </row>
    <row r="4" spans="1:10" ht="25.5" customHeight="1">
      <c r="A4" s="35"/>
      <c r="B4" s="35" t="s">
        <v>5</v>
      </c>
      <c r="C4" s="35"/>
      <c r="D4" s="35" t="s">
        <v>6</v>
      </c>
      <c r="E4" s="35"/>
      <c r="F4" s="38" t="s">
        <v>7</v>
      </c>
      <c r="G4" s="39" t="s">
        <v>8</v>
      </c>
      <c r="H4" s="39"/>
      <c r="I4" s="35"/>
      <c r="J4" s="35"/>
    </row>
    <row r="5" spans="1:10" ht="22.5" customHeight="1">
      <c r="A5" s="35"/>
      <c r="B5" s="12" t="s">
        <v>9</v>
      </c>
      <c r="C5" s="12" t="s">
        <v>10</v>
      </c>
      <c r="D5" s="12" t="s">
        <v>9</v>
      </c>
      <c r="E5" s="12" t="s">
        <v>10</v>
      </c>
      <c r="F5" s="38"/>
      <c r="G5" s="14" t="s">
        <v>9</v>
      </c>
      <c r="H5" s="13" t="s">
        <v>11</v>
      </c>
      <c r="I5" s="35"/>
      <c r="J5" s="35"/>
    </row>
    <row r="6" spans="1:10" ht="31.5" customHeight="1">
      <c r="A6" s="20" t="s">
        <v>133</v>
      </c>
      <c r="B6" s="28" t="s">
        <v>123</v>
      </c>
      <c r="C6" s="7">
        <f aca="true" t="shared" si="0" ref="C6:C21">B6*0.25</f>
        <v>19.25</v>
      </c>
      <c r="D6" s="28" t="s">
        <v>102</v>
      </c>
      <c r="E6" s="8">
        <f aca="true" t="shared" si="1" ref="E6:E21">D6*0.25</f>
        <v>21.625</v>
      </c>
      <c r="F6" s="7">
        <f aca="true" t="shared" si="2" ref="F6:F21">C6+E6</f>
        <v>40.875</v>
      </c>
      <c r="G6" s="19">
        <v>83.67</v>
      </c>
      <c r="H6" s="9">
        <f aca="true" t="shared" si="3" ref="H6:H21">G6*0.5</f>
        <v>41.835</v>
      </c>
      <c r="I6" s="10">
        <f aca="true" t="shared" si="4" ref="I6:I21">F6+H6</f>
        <v>82.71000000000001</v>
      </c>
      <c r="J6" s="32" t="s">
        <v>324</v>
      </c>
    </row>
    <row r="7" spans="1:10" ht="31.5" customHeight="1">
      <c r="A7" s="20" t="s">
        <v>135</v>
      </c>
      <c r="B7" s="28" t="s">
        <v>47</v>
      </c>
      <c r="C7" s="7">
        <f t="shared" si="0"/>
        <v>18</v>
      </c>
      <c r="D7" s="28" t="s">
        <v>61</v>
      </c>
      <c r="E7" s="8">
        <f t="shared" si="1"/>
        <v>19.75</v>
      </c>
      <c r="F7" s="7">
        <f t="shared" si="2"/>
        <v>37.75</v>
      </c>
      <c r="G7" s="19">
        <v>88.33</v>
      </c>
      <c r="H7" s="9">
        <f t="shared" si="3"/>
        <v>44.165</v>
      </c>
      <c r="I7" s="10">
        <f t="shared" si="4"/>
        <v>81.91499999999999</v>
      </c>
      <c r="J7" s="32" t="s">
        <v>326</v>
      </c>
    </row>
    <row r="8" spans="1:10" ht="31.5" customHeight="1">
      <c r="A8" s="20" t="s">
        <v>138</v>
      </c>
      <c r="B8" s="28" t="s">
        <v>62</v>
      </c>
      <c r="C8" s="7">
        <f t="shared" si="0"/>
        <v>17.5</v>
      </c>
      <c r="D8" s="28" t="s">
        <v>109</v>
      </c>
      <c r="E8" s="8">
        <f t="shared" si="1"/>
        <v>19.625</v>
      </c>
      <c r="F8" s="7">
        <f t="shared" si="2"/>
        <v>37.125</v>
      </c>
      <c r="G8" s="23">
        <v>88</v>
      </c>
      <c r="H8" s="9">
        <f t="shared" si="3"/>
        <v>44</v>
      </c>
      <c r="I8" s="10">
        <f t="shared" si="4"/>
        <v>81.125</v>
      </c>
      <c r="J8" s="32" t="s">
        <v>16</v>
      </c>
    </row>
    <row r="9" spans="1:10" ht="31.5" customHeight="1">
      <c r="A9" s="20" t="s">
        <v>134</v>
      </c>
      <c r="B9" s="28" t="s">
        <v>36</v>
      </c>
      <c r="C9" s="7">
        <f t="shared" si="0"/>
        <v>18.875</v>
      </c>
      <c r="D9" s="28" t="s">
        <v>40</v>
      </c>
      <c r="E9" s="8">
        <f t="shared" si="1"/>
        <v>19</v>
      </c>
      <c r="F9" s="7">
        <f t="shared" si="2"/>
        <v>37.875</v>
      </c>
      <c r="G9" s="19">
        <v>85.33</v>
      </c>
      <c r="H9" s="9">
        <f t="shared" si="3"/>
        <v>42.665</v>
      </c>
      <c r="I9" s="10">
        <f t="shared" si="4"/>
        <v>80.53999999999999</v>
      </c>
      <c r="J9" s="32" t="s">
        <v>19</v>
      </c>
    </row>
    <row r="10" spans="1:10" ht="31.5" customHeight="1">
      <c r="A10" s="20" t="s">
        <v>136</v>
      </c>
      <c r="B10" s="28" t="s">
        <v>63</v>
      </c>
      <c r="C10" s="7">
        <f t="shared" si="0"/>
        <v>16.125</v>
      </c>
      <c r="D10" s="28" t="s">
        <v>130</v>
      </c>
      <c r="E10" s="8">
        <f t="shared" si="1"/>
        <v>21.5</v>
      </c>
      <c r="F10" s="7">
        <f t="shared" si="2"/>
        <v>37.625</v>
      </c>
      <c r="G10" s="23">
        <v>85.67</v>
      </c>
      <c r="H10" s="9">
        <f t="shared" si="3"/>
        <v>42.835</v>
      </c>
      <c r="I10" s="10">
        <f t="shared" si="4"/>
        <v>80.46000000000001</v>
      </c>
      <c r="J10" s="32" t="s">
        <v>27</v>
      </c>
    </row>
    <row r="11" spans="1:10" ht="31.5" customHeight="1">
      <c r="A11" s="20" t="s">
        <v>139</v>
      </c>
      <c r="B11" s="28" t="s">
        <v>109</v>
      </c>
      <c r="C11" s="7">
        <f t="shared" si="0"/>
        <v>19.625</v>
      </c>
      <c r="D11" s="28" t="s">
        <v>58</v>
      </c>
      <c r="E11" s="8">
        <f t="shared" si="1"/>
        <v>17.25</v>
      </c>
      <c r="F11" s="7">
        <f t="shared" si="2"/>
        <v>36.875</v>
      </c>
      <c r="G11" s="23">
        <v>87</v>
      </c>
      <c r="H11" s="9">
        <f t="shared" si="3"/>
        <v>43.5</v>
      </c>
      <c r="I11" s="10">
        <f t="shared" si="4"/>
        <v>80.375</v>
      </c>
      <c r="J11" s="32" t="s">
        <v>23</v>
      </c>
    </row>
    <row r="12" spans="1:10" ht="31.5" customHeight="1">
      <c r="A12" s="20" t="s">
        <v>137</v>
      </c>
      <c r="B12" s="28" t="s">
        <v>98</v>
      </c>
      <c r="C12" s="7">
        <f t="shared" si="0"/>
        <v>17.625</v>
      </c>
      <c r="D12" s="28" t="s">
        <v>61</v>
      </c>
      <c r="E12" s="8">
        <f t="shared" si="1"/>
        <v>19.75</v>
      </c>
      <c r="F12" s="7">
        <f t="shared" si="2"/>
        <v>37.375</v>
      </c>
      <c r="G12" s="23">
        <v>85</v>
      </c>
      <c r="H12" s="9">
        <f t="shared" si="3"/>
        <v>42.5</v>
      </c>
      <c r="I12" s="10">
        <f t="shared" si="4"/>
        <v>79.875</v>
      </c>
      <c r="J12" s="32" t="s">
        <v>24</v>
      </c>
    </row>
    <row r="13" spans="1:10" ht="31.5" customHeight="1">
      <c r="A13" s="20" t="s">
        <v>140</v>
      </c>
      <c r="B13" s="28" t="s">
        <v>14</v>
      </c>
      <c r="C13" s="7">
        <f t="shared" si="0"/>
        <v>16.5</v>
      </c>
      <c r="D13" s="28" t="s">
        <v>123</v>
      </c>
      <c r="E13" s="8">
        <f t="shared" si="1"/>
        <v>19.25</v>
      </c>
      <c r="F13" s="7">
        <f t="shared" si="2"/>
        <v>35.75</v>
      </c>
      <c r="G13" s="23">
        <v>86.33</v>
      </c>
      <c r="H13" s="9">
        <f t="shared" si="3"/>
        <v>43.165</v>
      </c>
      <c r="I13" s="10">
        <f t="shared" si="4"/>
        <v>78.91499999999999</v>
      </c>
      <c r="J13" s="32" t="s">
        <v>28</v>
      </c>
    </row>
    <row r="14" spans="1:10" ht="31.5" customHeight="1">
      <c r="A14" s="20" t="s">
        <v>141</v>
      </c>
      <c r="B14" s="28" t="s">
        <v>15</v>
      </c>
      <c r="C14" s="7">
        <f t="shared" si="0"/>
        <v>15</v>
      </c>
      <c r="D14" s="28" t="s">
        <v>38</v>
      </c>
      <c r="E14" s="8">
        <f t="shared" si="1"/>
        <v>20</v>
      </c>
      <c r="F14" s="7">
        <f t="shared" si="2"/>
        <v>35</v>
      </c>
      <c r="G14" s="23">
        <v>86</v>
      </c>
      <c r="H14" s="9">
        <f t="shared" si="3"/>
        <v>43</v>
      </c>
      <c r="I14" s="10">
        <f t="shared" si="4"/>
        <v>78</v>
      </c>
      <c r="J14" s="32" t="s">
        <v>29</v>
      </c>
    </row>
    <row r="15" spans="1:10" ht="31.5" customHeight="1">
      <c r="A15" s="20" t="s">
        <v>143</v>
      </c>
      <c r="B15" s="28" t="s">
        <v>18</v>
      </c>
      <c r="C15" s="7">
        <f t="shared" si="0"/>
        <v>14.125</v>
      </c>
      <c r="D15" s="28" t="s">
        <v>25</v>
      </c>
      <c r="E15" s="8">
        <f t="shared" si="1"/>
        <v>18.75</v>
      </c>
      <c r="F15" s="7">
        <f t="shared" si="2"/>
        <v>32.875</v>
      </c>
      <c r="G15" s="23">
        <v>88</v>
      </c>
      <c r="H15" s="9">
        <f t="shared" si="3"/>
        <v>44</v>
      </c>
      <c r="I15" s="10">
        <f t="shared" si="4"/>
        <v>76.875</v>
      </c>
      <c r="J15" s="32" t="s">
        <v>30</v>
      </c>
    </row>
    <row r="16" spans="1:10" ht="31.5" customHeight="1">
      <c r="A16" s="20" t="s">
        <v>142</v>
      </c>
      <c r="B16" s="28" t="s">
        <v>70</v>
      </c>
      <c r="C16" s="7">
        <f t="shared" si="0"/>
        <v>14.875</v>
      </c>
      <c r="D16" s="28" t="s">
        <v>106</v>
      </c>
      <c r="E16" s="8">
        <f t="shared" si="1"/>
        <v>19.125</v>
      </c>
      <c r="F16" s="7">
        <f t="shared" si="2"/>
        <v>34</v>
      </c>
      <c r="G16" s="23">
        <v>85.33</v>
      </c>
      <c r="H16" s="9">
        <f t="shared" si="3"/>
        <v>42.665</v>
      </c>
      <c r="I16" s="10">
        <f t="shared" si="4"/>
        <v>76.66499999999999</v>
      </c>
      <c r="J16" s="32" t="s">
        <v>31</v>
      </c>
    </row>
    <row r="17" spans="1:10" ht="31.5" customHeight="1">
      <c r="A17" s="20" t="s">
        <v>145</v>
      </c>
      <c r="B17" s="28" t="s">
        <v>20</v>
      </c>
      <c r="C17" s="7">
        <f t="shared" si="0"/>
        <v>12.5</v>
      </c>
      <c r="D17" s="28" t="s">
        <v>12</v>
      </c>
      <c r="E17" s="8">
        <f t="shared" si="1"/>
        <v>18.375</v>
      </c>
      <c r="F17" s="7">
        <f t="shared" si="2"/>
        <v>30.875</v>
      </c>
      <c r="G17" s="23">
        <v>88.33</v>
      </c>
      <c r="H17" s="9">
        <f t="shared" si="3"/>
        <v>44.165</v>
      </c>
      <c r="I17" s="10">
        <f t="shared" si="4"/>
        <v>75.03999999999999</v>
      </c>
      <c r="J17" s="32" t="s">
        <v>32</v>
      </c>
    </row>
    <row r="18" spans="1:10" ht="31.5" customHeight="1">
      <c r="A18" s="20" t="s">
        <v>146</v>
      </c>
      <c r="B18" s="28" t="s">
        <v>82</v>
      </c>
      <c r="C18" s="7">
        <f t="shared" si="0"/>
        <v>13.5</v>
      </c>
      <c r="D18" s="28" t="s">
        <v>78</v>
      </c>
      <c r="E18" s="8">
        <f t="shared" si="1"/>
        <v>16.375</v>
      </c>
      <c r="F18" s="7">
        <f t="shared" si="2"/>
        <v>29.875</v>
      </c>
      <c r="G18" s="23">
        <v>79</v>
      </c>
      <c r="H18" s="9">
        <f t="shared" si="3"/>
        <v>39.5</v>
      </c>
      <c r="I18" s="10">
        <f t="shared" si="4"/>
        <v>69.375</v>
      </c>
      <c r="J18" s="32" t="s">
        <v>33</v>
      </c>
    </row>
    <row r="19" spans="1:10" ht="31.5" customHeight="1">
      <c r="A19" s="20" t="s">
        <v>148</v>
      </c>
      <c r="B19" s="28" t="s">
        <v>86</v>
      </c>
      <c r="C19" s="7">
        <f t="shared" si="0"/>
        <v>11.875</v>
      </c>
      <c r="D19" s="28" t="s">
        <v>58</v>
      </c>
      <c r="E19" s="8">
        <f t="shared" si="1"/>
        <v>17.25</v>
      </c>
      <c r="F19" s="7">
        <f t="shared" si="2"/>
        <v>29.125</v>
      </c>
      <c r="G19" s="23">
        <v>78.67</v>
      </c>
      <c r="H19" s="9">
        <f t="shared" si="3"/>
        <v>39.335</v>
      </c>
      <c r="I19" s="10">
        <f t="shared" si="4"/>
        <v>68.46000000000001</v>
      </c>
      <c r="J19" s="32" t="s">
        <v>34</v>
      </c>
    </row>
    <row r="20" spans="1:10" ht="31.5" customHeight="1">
      <c r="A20" s="20" t="s">
        <v>144</v>
      </c>
      <c r="B20" s="28" t="s">
        <v>113</v>
      </c>
      <c r="C20" s="7">
        <f t="shared" si="0"/>
        <v>13.625</v>
      </c>
      <c r="D20" s="28" t="s">
        <v>12</v>
      </c>
      <c r="E20" s="8">
        <f t="shared" si="1"/>
        <v>18.375</v>
      </c>
      <c r="F20" s="7">
        <f t="shared" si="2"/>
        <v>32</v>
      </c>
      <c r="G20" s="23">
        <v>0</v>
      </c>
      <c r="H20" s="9">
        <f t="shared" si="3"/>
        <v>0</v>
      </c>
      <c r="I20" s="10">
        <f t="shared" si="4"/>
        <v>32</v>
      </c>
      <c r="J20" s="32"/>
    </row>
    <row r="21" spans="1:10" ht="31.5" customHeight="1">
      <c r="A21" s="20" t="s">
        <v>147</v>
      </c>
      <c r="B21" s="28" t="s">
        <v>110</v>
      </c>
      <c r="C21" s="7">
        <f t="shared" si="0"/>
        <v>10.75</v>
      </c>
      <c r="D21" s="28" t="s">
        <v>40</v>
      </c>
      <c r="E21" s="8">
        <f t="shared" si="1"/>
        <v>19</v>
      </c>
      <c r="F21" s="7">
        <f t="shared" si="2"/>
        <v>29.75</v>
      </c>
      <c r="G21" s="23">
        <v>0</v>
      </c>
      <c r="H21" s="9">
        <f t="shared" si="3"/>
        <v>0</v>
      </c>
      <c r="I21" s="10">
        <f t="shared" si="4"/>
        <v>29.75</v>
      </c>
      <c r="J21" s="32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K22" sqref="K22"/>
    </sheetView>
  </sheetViews>
  <sheetFormatPr defaultColWidth="9.140625" defaultRowHeight="15"/>
  <cols>
    <col min="1" max="9" width="13.421875" style="0" customWidth="1"/>
    <col min="10" max="10" width="9.57421875" style="0" customWidth="1"/>
  </cols>
  <sheetData>
    <row r="1" spans="1:10" ht="22.5">
      <c r="A1" s="34" t="s">
        <v>325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20.25" customHeight="1">
      <c r="A2" s="24" t="s">
        <v>309</v>
      </c>
      <c r="F2" s="1"/>
      <c r="G2" s="2"/>
      <c r="H2" s="1"/>
      <c r="I2" s="25" t="s">
        <v>301</v>
      </c>
    </row>
    <row r="3" spans="1:10" ht="24" customHeight="1">
      <c r="A3" s="35" t="s">
        <v>0</v>
      </c>
      <c r="B3" s="36" t="s">
        <v>1</v>
      </c>
      <c r="C3" s="36"/>
      <c r="D3" s="36"/>
      <c r="E3" s="36"/>
      <c r="F3" s="36"/>
      <c r="G3" s="37" t="s">
        <v>2</v>
      </c>
      <c r="H3" s="37"/>
      <c r="I3" s="35" t="s">
        <v>3</v>
      </c>
      <c r="J3" s="35" t="s">
        <v>4</v>
      </c>
    </row>
    <row r="4" spans="1:10" ht="25.5" customHeight="1">
      <c r="A4" s="35"/>
      <c r="B4" s="35" t="s">
        <v>5</v>
      </c>
      <c r="C4" s="35"/>
      <c r="D4" s="35" t="s">
        <v>6</v>
      </c>
      <c r="E4" s="35"/>
      <c r="F4" s="38" t="s">
        <v>7</v>
      </c>
      <c r="G4" s="39" t="s">
        <v>8</v>
      </c>
      <c r="H4" s="39"/>
      <c r="I4" s="35"/>
      <c r="J4" s="35"/>
    </row>
    <row r="5" spans="1:10" ht="22.5" customHeight="1">
      <c r="A5" s="35"/>
      <c r="B5" s="4" t="s">
        <v>9</v>
      </c>
      <c r="C5" s="4" t="s">
        <v>10</v>
      </c>
      <c r="D5" s="4" t="s">
        <v>9</v>
      </c>
      <c r="E5" s="4" t="s">
        <v>10</v>
      </c>
      <c r="F5" s="38"/>
      <c r="G5" s="5" t="s">
        <v>9</v>
      </c>
      <c r="H5" s="6" t="s">
        <v>11</v>
      </c>
      <c r="I5" s="35"/>
      <c r="J5" s="35"/>
    </row>
    <row r="6" spans="1:10" ht="32.25" customHeight="1">
      <c r="A6" s="26" t="s">
        <v>150</v>
      </c>
      <c r="B6" s="28" t="s">
        <v>168</v>
      </c>
      <c r="C6" s="7">
        <f aca="true" t="shared" si="0" ref="C6:C23">B6*0.25</f>
        <v>22.125</v>
      </c>
      <c r="D6" s="28" t="s">
        <v>98</v>
      </c>
      <c r="E6" s="8">
        <f aca="true" t="shared" si="1" ref="E6:E23">D6*0.25</f>
        <v>17.625</v>
      </c>
      <c r="F6" s="7">
        <f aca="true" t="shared" si="2" ref="F6:F23">C6+E6</f>
        <v>39.75</v>
      </c>
      <c r="G6" s="27">
        <v>80.67</v>
      </c>
      <c r="H6" s="10">
        <f aca="true" t="shared" si="3" ref="H6:H23">G6*0.5</f>
        <v>40.335</v>
      </c>
      <c r="I6" s="10">
        <f aca="true" t="shared" si="4" ref="I6:I23">F6+H6</f>
        <v>80.08500000000001</v>
      </c>
      <c r="J6" s="20" t="s">
        <v>304</v>
      </c>
    </row>
    <row r="7" spans="1:10" ht="32.25" customHeight="1">
      <c r="A7" s="26" t="s">
        <v>153</v>
      </c>
      <c r="B7" s="28" t="s">
        <v>14</v>
      </c>
      <c r="C7" s="7">
        <f t="shared" si="0"/>
        <v>16.5</v>
      </c>
      <c r="D7" s="28" t="s">
        <v>12</v>
      </c>
      <c r="E7" s="8">
        <f t="shared" si="1"/>
        <v>18.375</v>
      </c>
      <c r="F7" s="7">
        <f t="shared" si="2"/>
        <v>34.875</v>
      </c>
      <c r="G7" s="29">
        <v>87</v>
      </c>
      <c r="H7" s="10">
        <f t="shared" si="3"/>
        <v>43.5</v>
      </c>
      <c r="I7" s="10">
        <f t="shared" si="4"/>
        <v>78.375</v>
      </c>
      <c r="J7" s="20" t="s">
        <v>305</v>
      </c>
    </row>
    <row r="8" spans="1:10" ht="32.25" customHeight="1">
      <c r="A8" s="26" t="s">
        <v>154</v>
      </c>
      <c r="B8" s="28" t="s">
        <v>36</v>
      </c>
      <c r="C8" s="7">
        <f t="shared" si="0"/>
        <v>18.875</v>
      </c>
      <c r="D8" s="28" t="s">
        <v>42</v>
      </c>
      <c r="E8" s="8">
        <f t="shared" si="1"/>
        <v>15.875</v>
      </c>
      <c r="F8" s="7">
        <f t="shared" si="2"/>
        <v>34.75</v>
      </c>
      <c r="G8" s="29">
        <v>85.67</v>
      </c>
      <c r="H8" s="10">
        <f t="shared" si="3"/>
        <v>42.835</v>
      </c>
      <c r="I8" s="10">
        <f t="shared" si="4"/>
        <v>77.58500000000001</v>
      </c>
      <c r="J8" s="20" t="s">
        <v>16</v>
      </c>
    </row>
    <row r="9" spans="1:10" ht="32.25" customHeight="1">
      <c r="A9" s="26" t="s">
        <v>155</v>
      </c>
      <c r="B9" s="28" t="s">
        <v>59</v>
      </c>
      <c r="C9" s="7">
        <f t="shared" si="0"/>
        <v>16.875</v>
      </c>
      <c r="D9" s="28" t="s">
        <v>14</v>
      </c>
      <c r="E9" s="8">
        <f t="shared" si="1"/>
        <v>16.5</v>
      </c>
      <c r="F9" s="7">
        <f t="shared" si="2"/>
        <v>33.375</v>
      </c>
      <c r="G9" s="29">
        <v>87.67</v>
      </c>
      <c r="H9" s="10">
        <f t="shared" si="3"/>
        <v>43.835</v>
      </c>
      <c r="I9" s="10">
        <f t="shared" si="4"/>
        <v>77.21000000000001</v>
      </c>
      <c r="J9" s="20" t="s">
        <v>19</v>
      </c>
    </row>
    <row r="10" spans="1:10" ht="32.25" customHeight="1">
      <c r="A10" s="26" t="s">
        <v>151</v>
      </c>
      <c r="B10" s="28" t="s">
        <v>119</v>
      </c>
      <c r="C10" s="7">
        <f t="shared" si="0"/>
        <v>19.375</v>
      </c>
      <c r="D10" s="28" t="s">
        <v>64</v>
      </c>
      <c r="E10" s="8">
        <f t="shared" si="1"/>
        <v>16.75</v>
      </c>
      <c r="F10" s="7">
        <f t="shared" si="2"/>
        <v>36.125</v>
      </c>
      <c r="G10" s="27">
        <v>80.33</v>
      </c>
      <c r="H10" s="10">
        <f t="shared" si="3"/>
        <v>40.165</v>
      </c>
      <c r="I10" s="10">
        <f t="shared" si="4"/>
        <v>76.28999999999999</v>
      </c>
      <c r="J10" s="20" t="s">
        <v>27</v>
      </c>
    </row>
    <row r="11" spans="1:10" ht="32.25" customHeight="1">
      <c r="A11" s="26" t="s">
        <v>152</v>
      </c>
      <c r="B11" s="28" t="s">
        <v>37</v>
      </c>
      <c r="C11" s="7">
        <f t="shared" si="0"/>
        <v>18.625</v>
      </c>
      <c r="D11" s="28" t="s">
        <v>65</v>
      </c>
      <c r="E11" s="8">
        <f t="shared" si="1"/>
        <v>16.25</v>
      </c>
      <c r="F11" s="7">
        <f t="shared" si="2"/>
        <v>34.875</v>
      </c>
      <c r="G11" s="27">
        <v>81.67</v>
      </c>
      <c r="H11" s="10">
        <f t="shared" si="3"/>
        <v>40.835</v>
      </c>
      <c r="I11" s="10">
        <f t="shared" si="4"/>
        <v>75.71000000000001</v>
      </c>
      <c r="J11" s="20" t="s">
        <v>23</v>
      </c>
    </row>
    <row r="12" spans="1:10" ht="32.25" customHeight="1">
      <c r="A12" s="26" t="s">
        <v>156</v>
      </c>
      <c r="B12" s="28" t="s">
        <v>59</v>
      </c>
      <c r="C12" s="7">
        <f t="shared" si="0"/>
        <v>16.875</v>
      </c>
      <c r="D12" s="28" t="s">
        <v>45</v>
      </c>
      <c r="E12" s="8">
        <f t="shared" si="1"/>
        <v>15.75</v>
      </c>
      <c r="F12" s="7">
        <f t="shared" si="2"/>
        <v>32.625</v>
      </c>
      <c r="G12" s="29">
        <v>86</v>
      </c>
      <c r="H12" s="10">
        <f t="shared" si="3"/>
        <v>43</v>
      </c>
      <c r="I12" s="10">
        <f t="shared" si="4"/>
        <v>75.625</v>
      </c>
      <c r="J12" s="20" t="s">
        <v>24</v>
      </c>
    </row>
    <row r="13" spans="1:10" ht="32.25" customHeight="1">
      <c r="A13" s="26" t="s">
        <v>158</v>
      </c>
      <c r="B13" s="28" t="s">
        <v>69</v>
      </c>
      <c r="C13" s="7">
        <f t="shared" si="0"/>
        <v>15.25</v>
      </c>
      <c r="D13" s="28" t="s">
        <v>45</v>
      </c>
      <c r="E13" s="8">
        <f t="shared" si="1"/>
        <v>15.75</v>
      </c>
      <c r="F13" s="7">
        <f t="shared" si="2"/>
        <v>31</v>
      </c>
      <c r="G13" s="29">
        <v>85.67</v>
      </c>
      <c r="H13" s="10">
        <f t="shared" si="3"/>
        <v>42.835</v>
      </c>
      <c r="I13" s="10">
        <f t="shared" si="4"/>
        <v>73.83500000000001</v>
      </c>
      <c r="J13" s="20" t="s">
        <v>28</v>
      </c>
    </row>
    <row r="14" spans="1:10" ht="32.25" customHeight="1">
      <c r="A14" s="26" t="s">
        <v>159</v>
      </c>
      <c r="B14" s="28" t="s">
        <v>15</v>
      </c>
      <c r="C14" s="7">
        <f t="shared" si="0"/>
        <v>15</v>
      </c>
      <c r="D14" s="28" t="s">
        <v>44</v>
      </c>
      <c r="E14" s="8">
        <f t="shared" si="1"/>
        <v>15.375</v>
      </c>
      <c r="F14" s="7">
        <f t="shared" si="2"/>
        <v>30.375</v>
      </c>
      <c r="G14" s="29">
        <v>82.67</v>
      </c>
      <c r="H14" s="10">
        <f t="shared" si="3"/>
        <v>41.335</v>
      </c>
      <c r="I14" s="10">
        <f t="shared" si="4"/>
        <v>71.71000000000001</v>
      </c>
      <c r="J14" s="20" t="s">
        <v>29</v>
      </c>
    </row>
    <row r="15" spans="1:10" ht="32.25" customHeight="1">
      <c r="A15" s="26" t="s">
        <v>157</v>
      </c>
      <c r="B15" s="28" t="s">
        <v>76</v>
      </c>
      <c r="C15" s="7">
        <f t="shared" si="0"/>
        <v>18.25</v>
      </c>
      <c r="D15" s="28" t="s">
        <v>51</v>
      </c>
      <c r="E15" s="8">
        <f t="shared" si="1"/>
        <v>13.75</v>
      </c>
      <c r="F15" s="7">
        <f t="shared" si="2"/>
        <v>32</v>
      </c>
      <c r="G15" s="29">
        <v>78.33</v>
      </c>
      <c r="H15" s="10">
        <f t="shared" si="3"/>
        <v>39.165</v>
      </c>
      <c r="I15" s="10">
        <f t="shared" si="4"/>
        <v>71.16499999999999</v>
      </c>
      <c r="J15" s="20" t="s">
        <v>30</v>
      </c>
    </row>
    <row r="16" spans="1:10" ht="32.25" customHeight="1">
      <c r="A16" s="26" t="s">
        <v>161</v>
      </c>
      <c r="B16" s="28" t="s">
        <v>73</v>
      </c>
      <c r="C16" s="7">
        <f t="shared" si="0"/>
        <v>14.25</v>
      </c>
      <c r="D16" s="28" t="s">
        <v>67</v>
      </c>
      <c r="E16" s="8">
        <f t="shared" si="1"/>
        <v>16</v>
      </c>
      <c r="F16" s="7">
        <f t="shared" si="2"/>
        <v>30.25</v>
      </c>
      <c r="G16" s="29">
        <v>78.67</v>
      </c>
      <c r="H16" s="10">
        <f t="shared" si="3"/>
        <v>39.335</v>
      </c>
      <c r="I16" s="10">
        <f t="shared" si="4"/>
        <v>69.58500000000001</v>
      </c>
      <c r="J16" s="20" t="s">
        <v>31</v>
      </c>
    </row>
    <row r="17" spans="1:10" ht="32.25" customHeight="1">
      <c r="A17" s="26" t="s">
        <v>163</v>
      </c>
      <c r="B17" s="28" t="s">
        <v>46</v>
      </c>
      <c r="C17" s="7">
        <f t="shared" si="0"/>
        <v>13.25</v>
      </c>
      <c r="D17" s="28" t="s">
        <v>42</v>
      </c>
      <c r="E17" s="8">
        <f t="shared" si="1"/>
        <v>15.875</v>
      </c>
      <c r="F17" s="7">
        <f t="shared" si="2"/>
        <v>29.125</v>
      </c>
      <c r="G17" s="29">
        <v>74.33</v>
      </c>
      <c r="H17" s="10">
        <f t="shared" si="3"/>
        <v>37.165</v>
      </c>
      <c r="I17" s="10">
        <f t="shared" si="4"/>
        <v>66.28999999999999</v>
      </c>
      <c r="J17" s="20" t="s">
        <v>32</v>
      </c>
    </row>
    <row r="18" spans="1:10" ht="32.25" customHeight="1">
      <c r="A18" s="26" t="s">
        <v>162</v>
      </c>
      <c r="B18" s="28" t="s">
        <v>20</v>
      </c>
      <c r="C18" s="7">
        <f t="shared" si="0"/>
        <v>12.5</v>
      </c>
      <c r="D18" s="28" t="s">
        <v>39</v>
      </c>
      <c r="E18" s="8">
        <f t="shared" si="1"/>
        <v>17.125</v>
      </c>
      <c r="F18" s="7">
        <f t="shared" si="2"/>
        <v>29.625</v>
      </c>
      <c r="G18" s="29">
        <v>73.33</v>
      </c>
      <c r="H18" s="10">
        <f t="shared" si="3"/>
        <v>36.665</v>
      </c>
      <c r="I18" s="10">
        <f t="shared" si="4"/>
        <v>66.28999999999999</v>
      </c>
      <c r="J18" s="20" t="s">
        <v>33</v>
      </c>
    </row>
    <row r="19" spans="1:10" ht="32.25" customHeight="1">
      <c r="A19" s="26" t="s">
        <v>165</v>
      </c>
      <c r="B19" s="28" t="s">
        <v>87</v>
      </c>
      <c r="C19" s="7">
        <f t="shared" si="0"/>
        <v>11.5</v>
      </c>
      <c r="D19" s="28" t="s">
        <v>78</v>
      </c>
      <c r="E19" s="8">
        <f t="shared" si="1"/>
        <v>16.375</v>
      </c>
      <c r="F19" s="7">
        <f t="shared" si="2"/>
        <v>27.875</v>
      </c>
      <c r="G19" s="29">
        <v>75.67</v>
      </c>
      <c r="H19" s="10">
        <f t="shared" si="3"/>
        <v>37.835</v>
      </c>
      <c r="I19" s="10">
        <f t="shared" si="4"/>
        <v>65.71000000000001</v>
      </c>
      <c r="J19" s="20" t="s">
        <v>34</v>
      </c>
    </row>
    <row r="20" spans="1:10" ht="32.25" customHeight="1">
      <c r="A20" s="26" t="s">
        <v>164</v>
      </c>
      <c r="B20" s="28" t="s">
        <v>18</v>
      </c>
      <c r="C20" s="7">
        <f t="shared" si="0"/>
        <v>14.125</v>
      </c>
      <c r="D20" s="28" t="s">
        <v>91</v>
      </c>
      <c r="E20" s="8">
        <f t="shared" si="1"/>
        <v>14.625</v>
      </c>
      <c r="F20" s="7">
        <f t="shared" si="2"/>
        <v>28.75</v>
      </c>
      <c r="G20" s="29">
        <v>73.67</v>
      </c>
      <c r="H20" s="10">
        <f t="shared" si="3"/>
        <v>36.835</v>
      </c>
      <c r="I20" s="10">
        <f t="shared" si="4"/>
        <v>65.58500000000001</v>
      </c>
      <c r="J20" s="20" t="s">
        <v>35</v>
      </c>
    </row>
    <row r="21" spans="1:10" ht="32.25" customHeight="1">
      <c r="A21" s="26" t="s">
        <v>160</v>
      </c>
      <c r="B21" s="28" t="s">
        <v>67</v>
      </c>
      <c r="C21" s="7">
        <f t="shared" si="0"/>
        <v>16</v>
      </c>
      <c r="D21" s="28" t="s">
        <v>73</v>
      </c>
      <c r="E21" s="8">
        <f t="shared" si="1"/>
        <v>14.25</v>
      </c>
      <c r="F21" s="7">
        <f t="shared" si="2"/>
        <v>30.25</v>
      </c>
      <c r="G21" s="29">
        <v>0</v>
      </c>
      <c r="H21" s="10">
        <f t="shared" si="3"/>
        <v>0</v>
      </c>
      <c r="I21" s="10">
        <f t="shared" si="4"/>
        <v>30.25</v>
      </c>
      <c r="J21" s="20"/>
    </row>
    <row r="22" spans="1:10" ht="32.25" customHeight="1">
      <c r="A22" s="26" t="s">
        <v>166</v>
      </c>
      <c r="B22" s="28" t="s">
        <v>20</v>
      </c>
      <c r="C22" s="7">
        <f t="shared" si="0"/>
        <v>12.5</v>
      </c>
      <c r="D22" s="28" t="s">
        <v>26</v>
      </c>
      <c r="E22" s="8">
        <f t="shared" si="1"/>
        <v>14.75</v>
      </c>
      <c r="F22" s="7">
        <f t="shared" si="2"/>
        <v>27.25</v>
      </c>
      <c r="G22" s="29">
        <v>0</v>
      </c>
      <c r="H22" s="10">
        <f t="shared" si="3"/>
        <v>0</v>
      </c>
      <c r="I22" s="10">
        <f t="shared" si="4"/>
        <v>27.25</v>
      </c>
      <c r="J22" s="20"/>
    </row>
    <row r="23" spans="1:10" ht="32.25" customHeight="1">
      <c r="A23" s="26" t="s">
        <v>167</v>
      </c>
      <c r="B23" s="28" t="s">
        <v>22</v>
      </c>
      <c r="C23" s="7">
        <f t="shared" si="0"/>
        <v>12.25</v>
      </c>
      <c r="D23" s="28" t="s">
        <v>43</v>
      </c>
      <c r="E23" s="8">
        <f t="shared" si="1"/>
        <v>13.125</v>
      </c>
      <c r="F23" s="7">
        <f t="shared" si="2"/>
        <v>25.375</v>
      </c>
      <c r="G23" s="29">
        <v>0</v>
      </c>
      <c r="H23" s="10">
        <f t="shared" si="3"/>
        <v>0</v>
      </c>
      <c r="I23" s="10">
        <f t="shared" si="4"/>
        <v>25.375</v>
      </c>
      <c r="J23" s="20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F10" sqref="F10"/>
    </sheetView>
  </sheetViews>
  <sheetFormatPr defaultColWidth="9.140625" defaultRowHeight="15"/>
  <cols>
    <col min="1" max="10" width="13.421875" style="0" customWidth="1"/>
  </cols>
  <sheetData>
    <row r="1" spans="1:10" ht="22.5">
      <c r="A1" s="34" t="s">
        <v>307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28.5" customHeight="1">
      <c r="A2" s="24" t="s">
        <v>310</v>
      </c>
      <c r="F2" s="1"/>
      <c r="G2" s="2"/>
      <c r="H2" s="1"/>
      <c r="I2" s="25" t="s">
        <v>301</v>
      </c>
    </row>
    <row r="3" spans="1:10" ht="24" customHeight="1">
      <c r="A3" s="35" t="s">
        <v>0</v>
      </c>
      <c r="B3" s="36" t="s">
        <v>1</v>
      </c>
      <c r="C3" s="36"/>
      <c r="D3" s="36"/>
      <c r="E3" s="36"/>
      <c r="F3" s="36"/>
      <c r="G3" s="37" t="s">
        <v>2</v>
      </c>
      <c r="H3" s="37"/>
      <c r="I3" s="35" t="s">
        <v>3</v>
      </c>
      <c r="J3" s="35" t="s">
        <v>4</v>
      </c>
    </row>
    <row r="4" spans="1:10" ht="25.5" customHeight="1">
      <c r="A4" s="35"/>
      <c r="B4" s="35" t="s">
        <v>5</v>
      </c>
      <c r="C4" s="35"/>
      <c r="D4" s="35" t="s">
        <v>6</v>
      </c>
      <c r="E4" s="35"/>
      <c r="F4" s="38" t="s">
        <v>7</v>
      </c>
      <c r="G4" s="39" t="s">
        <v>8</v>
      </c>
      <c r="H4" s="39"/>
      <c r="I4" s="35"/>
      <c r="J4" s="35"/>
    </row>
    <row r="5" spans="1:10" ht="41.25" customHeight="1">
      <c r="A5" s="35"/>
      <c r="B5" s="4" t="s">
        <v>9</v>
      </c>
      <c r="C5" s="4" t="s">
        <v>10</v>
      </c>
      <c r="D5" s="4" t="s">
        <v>9</v>
      </c>
      <c r="E5" s="4" t="s">
        <v>10</v>
      </c>
      <c r="F5" s="38"/>
      <c r="G5" s="5" t="s">
        <v>9</v>
      </c>
      <c r="H5" s="6" t="s">
        <v>11</v>
      </c>
      <c r="I5" s="35"/>
      <c r="J5" s="35"/>
    </row>
    <row r="6" spans="1:10" ht="39" customHeight="1">
      <c r="A6" s="26" t="s">
        <v>169</v>
      </c>
      <c r="B6" s="28" t="s">
        <v>49</v>
      </c>
      <c r="C6" s="7">
        <f>B6*0.25</f>
        <v>12</v>
      </c>
      <c r="D6" s="28" t="s">
        <v>64</v>
      </c>
      <c r="E6" s="8">
        <f>D6*0.25</f>
        <v>16.75</v>
      </c>
      <c r="F6" s="7">
        <f>C6+E6</f>
        <v>28.75</v>
      </c>
      <c r="G6" s="30">
        <v>83</v>
      </c>
      <c r="H6" s="9">
        <f>G6*0.5</f>
        <v>41.5</v>
      </c>
      <c r="I6" s="10">
        <f>F6+H6</f>
        <v>70.25</v>
      </c>
      <c r="J6" s="28" t="s">
        <v>321</v>
      </c>
    </row>
    <row r="7" spans="1:10" ht="39" customHeight="1">
      <c r="A7" s="26" t="s">
        <v>170</v>
      </c>
      <c r="B7" s="28" t="s">
        <v>116</v>
      </c>
      <c r="C7" s="7">
        <f>B7*0.25</f>
        <v>12.125</v>
      </c>
      <c r="D7" s="28" t="s">
        <v>86</v>
      </c>
      <c r="E7" s="8">
        <f>D7*0.25</f>
        <v>11.875</v>
      </c>
      <c r="F7" s="7">
        <f>C7+E7</f>
        <v>24</v>
      </c>
      <c r="G7" s="30">
        <v>78</v>
      </c>
      <c r="H7" s="9">
        <f>G7*0.5</f>
        <v>39</v>
      </c>
      <c r="I7" s="10">
        <f>F7+H7</f>
        <v>63</v>
      </c>
      <c r="J7" s="28" t="s">
        <v>322</v>
      </c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E19" sqref="E19"/>
    </sheetView>
  </sheetViews>
  <sheetFormatPr defaultColWidth="9.140625" defaultRowHeight="15"/>
  <cols>
    <col min="1" max="10" width="12.7109375" style="0" customWidth="1"/>
  </cols>
  <sheetData>
    <row r="1" spans="1:10" ht="22.5">
      <c r="A1" s="34" t="s">
        <v>325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28.5" customHeight="1">
      <c r="A2" s="24" t="s">
        <v>311</v>
      </c>
      <c r="F2" s="1"/>
      <c r="G2" s="2"/>
      <c r="H2" s="1"/>
      <c r="I2" s="3" t="s">
        <v>323</v>
      </c>
    </row>
    <row r="3" spans="1:10" ht="24" customHeight="1">
      <c r="A3" s="35" t="s">
        <v>0</v>
      </c>
      <c r="B3" s="36" t="s">
        <v>1</v>
      </c>
      <c r="C3" s="36"/>
      <c r="D3" s="36"/>
      <c r="E3" s="36"/>
      <c r="F3" s="36"/>
      <c r="G3" s="37" t="s">
        <v>2</v>
      </c>
      <c r="H3" s="37"/>
      <c r="I3" s="35" t="s">
        <v>3</v>
      </c>
      <c r="J3" s="35" t="s">
        <v>4</v>
      </c>
    </row>
    <row r="4" spans="1:10" ht="25.5" customHeight="1">
      <c r="A4" s="35"/>
      <c r="B4" s="35" t="s">
        <v>5</v>
      </c>
      <c r="C4" s="35"/>
      <c r="D4" s="35" t="s">
        <v>6</v>
      </c>
      <c r="E4" s="35"/>
      <c r="F4" s="38" t="s">
        <v>7</v>
      </c>
      <c r="G4" s="39" t="s">
        <v>8</v>
      </c>
      <c r="H4" s="39"/>
      <c r="I4" s="35"/>
      <c r="J4" s="35"/>
    </row>
    <row r="5" spans="1:10" ht="24.75" customHeight="1">
      <c r="A5" s="35"/>
      <c r="B5" s="4" t="s">
        <v>9</v>
      </c>
      <c r="C5" s="4" t="s">
        <v>10</v>
      </c>
      <c r="D5" s="4" t="s">
        <v>9</v>
      </c>
      <c r="E5" s="4" t="s">
        <v>10</v>
      </c>
      <c r="F5" s="38"/>
      <c r="G5" s="5" t="s">
        <v>9</v>
      </c>
      <c r="H5" s="6" t="s">
        <v>11</v>
      </c>
      <c r="I5" s="35"/>
      <c r="J5" s="35"/>
    </row>
    <row r="6" spans="1:11" ht="30" customHeight="1">
      <c r="A6" s="20" t="s">
        <v>171</v>
      </c>
      <c r="B6" s="20" t="s">
        <v>96</v>
      </c>
      <c r="C6" s="7">
        <f aca="true" t="shared" si="0" ref="C6:C16">B6*0.25</f>
        <v>19.5</v>
      </c>
      <c r="D6" s="20" t="s">
        <v>25</v>
      </c>
      <c r="E6" s="8">
        <f aca="true" t="shared" si="1" ref="E6:E16">D6*0.25</f>
        <v>18.75</v>
      </c>
      <c r="F6" s="7">
        <f aca="true" t="shared" si="2" ref="F6:F16">C6+E6</f>
        <v>38.25</v>
      </c>
      <c r="G6" s="30">
        <v>86</v>
      </c>
      <c r="H6" s="9">
        <f aca="true" t="shared" si="3" ref="H6:H16">G6*0.5</f>
        <v>43</v>
      </c>
      <c r="I6" s="10">
        <f aca="true" t="shared" si="4" ref="I6:I16">F6+H6</f>
        <v>81.25</v>
      </c>
      <c r="J6" s="20" t="s">
        <v>321</v>
      </c>
      <c r="K6" s="3"/>
    </row>
    <row r="7" spans="1:11" ht="27.75" customHeight="1">
      <c r="A7" s="20" t="s">
        <v>172</v>
      </c>
      <c r="B7" s="20" t="s">
        <v>69</v>
      </c>
      <c r="C7" s="7">
        <f t="shared" si="0"/>
        <v>15.25</v>
      </c>
      <c r="D7" s="20" t="s">
        <v>106</v>
      </c>
      <c r="E7" s="8">
        <f t="shared" si="1"/>
        <v>19.125</v>
      </c>
      <c r="F7" s="7">
        <f t="shared" si="2"/>
        <v>34.375</v>
      </c>
      <c r="G7" s="23">
        <v>85.33</v>
      </c>
      <c r="H7" s="9">
        <f t="shared" si="3"/>
        <v>42.665</v>
      </c>
      <c r="I7" s="10">
        <f t="shared" si="4"/>
        <v>77.03999999999999</v>
      </c>
      <c r="J7" s="20" t="s">
        <v>322</v>
      </c>
      <c r="K7" s="3"/>
    </row>
    <row r="8" spans="1:11" ht="27.75" customHeight="1">
      <c r="A8" s="20" t="s">
        <v>175</v>
      </c>
      <c r="B8" s="20" t="s">
        <v>67</v>
      </c>
      <c r="C8" s="7">
        <f t="shared" si="0"/>
        <v>16</v>
      </c>
      <c r="D8" s="20" t="s">
        <v>14</v>
      </c>
      <c r="E8" s="8">
        <f t="shared" si="1"/>
        <v>16.5</v>
      </c>
      <c r="F8" s="7">
        <f t="shared" si="2"/>
        <v>32.5</v>
      </c>
      <c r="G8" s="23">
        <v>88.33</v>
      </c>
      <c r="H8" s="9">
        <f t="shared" si="3"/>
        <v>44.165</v>
      </c>
      <c r="I8" s="10">
        <f t="shared" si="4"/>
        <v>76.66499999999999</v>
      </c>
      <c r="J8" s="20" t="s">
        <v>16</v>
      </c>
      <c r="K8" s="3"/>
    </row>
    <row r="9" spans="1:11" ht="27.75" customHeight="1">
      <c r="A9" s="20" t="s">
        <v>176</v>
      </c>
      <c r="B9" s="20" t="s">
        <v>64</v>
      </c>
      <c r="C9" s="7">
        <f t="shared" si="0"/>
        <v>16.75</v>
      </c>
      <c r="D9" s="20" t="s">
        <v>113</v>
      </c>
      <c r="E9" s="8">
        <f t="shared" si="1"/>
        <v>13.625</v>
      </c>
      <c r="F9" s="7">
        <f t="shared" si="2"/>
        <v>30.375</v>
      </c>
      <c r="G9" s="23">
        <v>89.67</v>
      </c>
      <c r="H9" s="9">
        <f t="shared" si="3"/>
        <v>44.835</v>
      </c>
      <c r="I9" s="10">
        <f t="shared" si="4"/>
        <v>75.21000000000001</v>
      </c>
      <c r="J9" s="20" t="s">
        <v>19</v>
      </c>
      <c r="K9" s="3"/>
    </row>
    <row r="10" spans="1:11" ht="27.75" customHeight="1">
      <c r="A10" s="20" t="s">
        <v>174</v>
      </c>
      <c r="B10" s="20" t="s">
        <v>67</v>
      </c>
      <c r="C10" s="7">
        <f t="shared" si="0"/>
        <v>16</v>
      </c>
      <c r="D10" s="20" t="s">
        <v>58</v>
      </c>
      <c r="E10" s="8">
        <f t="shared" si="1"/>
        <v>17.25</v>
      </c>
      <c r="F10" s="7">
        <f t="shared" si="2"/>
        <v>33.25</v>
      </c>
      <c r="G10" s="23">
        <v>83.33</v>
      </c>
      <c r="H10" s="9">
        <f t="shared" si="3"/>
        <v>41.665</v>
      </c>
      <c r="I10" s="10">
        <f t="shared" si="4"/>
        <v>74.91499999999999</v>
      </c>
      <c r="J10" s="20" t="s">
        <v>27</v>
      </c>
      <c r="K10" s="3"/>
    </row>
    <row r="11" spans="1:11" ht="27.75" customHeight="1">
      <c r="A11" s="20" t="s">
        <v>173</v>
      </c>
      <c r="B11" s="20" t="s">
        <v>14</v>
      </c>
      <c r="C11" s="7">
        <f t="shared" si="0"/>
        <v>16.5</v>
      </c>
      <c r="D11" s="20" t="s">
        <v>59</v>
      </c>
      <c r="E11" s="8">
        <f t="shared" si="1"/>
        <v>16.875</v>
      </c>
      <c r="F11" s="7">
        <f t="shared" si="2"/>
        <v>33.375</v>
      </c>
      <c r="G11" s="23">
        <v>82.33</v>
      </c>
      <c r="H11" s="9">
        <f t="shared" si="3"/>
        <v>41.165</v>
      </c>
      <c r="I11" s="10">
        <f t="shared" si="4"/>
        <v>74.53999999999999</v>
      </c>
      <c r="J11" s="20" t="s">
        <v>23</v>
      </c>
      <c r="K11" s="3"/>
    </row>
    <row r="12" spans="1:11" ht="27.75" customHeight="1">
      <c r="A12" s="20" t="s">
        <v>178</v>
      </c>
      <c r="B12" s="20" t="s">
        <v>53</v>
      </c>
      <c r="C12" s="7">
        <f t="shared" si="0"/>
        <v>11.75</v>
      </c>
      <c r="D12" s="20" t="s">
        <v>47</v>
      </c>
      <c r="E12" s="8">
        <f t="shared" si="1"/>
        <v>18</v>
      </c>
      <c r="F12" s="7">
        <f t="shared" si="2"/>
        <v>29.75</v>
      </c>
      <c r="G12" s="23">
        <v>84.33</v>
      </c>
      <c r="H12" s="9">
        <f t="shared" si="3"/>
        <v>42.165</v>
      </c>
      <c r="I12" s="10">
        <f t="shared" si="4"/>
        <v>71.91499999999999</v>
      </c>
      <c r="J12" s="20" t="s">
        <v>24</v>
      </c>
      <c r="K12" s="3"/>
    </row>
    <row r="13" spans="1:11" ht="27.75" customHeight="1">
      <c r="A13" s="20" t="s">
        <v>179</v>
      </c>
      <c r="B13" s="20" t="s">
        <v>26</v>
      </c>
      <c r="C13" s="7">
        <f t="shared" si="0"/>
        <v>14.75</v>
      </c>
      <c r="D13" s="20" t="s">
        <v>15</v>
      </c>
      <c r="E13" s="8">
        <f t="shared" si="1"/>
        <v>15</v>
      </c>
      <c r="F13" s="7">
        <f t="shared" si="2"/>
        <v>29.75</v>
      </c>
      <c r="G13" s="23">
        <v>83.67</v>
      </c>
      <c r="H13" s="9">
        <f t="shared" si="3"/>
        <v>41.835</v>
      </c>
      <c r="I13" s="10">
        <f t="shared" si="4"/>
        <v>71.58500000000001</v>
      </c>
      <c r="J13" s="20" t="s">
        <v>28</v>
      </c>
      <c r="K13" s="3"/>
    </row>
    <row r="14" spans="1:11" ht="27.75" customHeight="1">
      <c r="A14" s="20" t="s">
        <v>181</v>
      </c>
      <c r="B14" s="20" t="s">
        <v>85</v>
      </c>
      <c r="C14" s="7">
        <f t="shared" si="0"/>
        <v>11.25</v>
      </c>
      <c r="D14" s="20" t="s">
        <v>18</v>
      </c>
      <c r="E14" s="8">
        <f t="shared" si="1"/>
        <v>14.125</v>
      </c>
      <c r="F14" s="7">
        <f t="shared" si="2"/>
        <v>25.375</v>
      </c>
      <c r="G14" s="23">
        <v>77.67</v>
      </c>
      <c r="H14" s="9">
        <f t="shared" si="3"/>
        <v>38.835</v>
      </c>
      <c r="I14" s="10">
        <f t="shared" si="4"/>
        <v>64.21000000000001</v>
      </c>
      <c r="J14" s="20" t="s">
        <v>29</v>
      </c>
      <c r="K14" s="3"/>
    </row>
    <row r="15" spans="1:10" ht="27.75" customHeight="1">
      <c r="A15" s="20" t="s">
        <v>177</v>
      </c>
      <c r="B15" s="20" t="s">
        <v>26</v>
      </c>
      <c r="C15" s="7">
        <f t="shared" si="0"/>
        <v>14.75</v>
      </c>
      <c r="D15" s="20" t="s">
        <v>15</v>
      </c>
      <c r="E15" s="8">
        <f t="shared" si="1"/>
        <v>15</v>
      </c>
      <c r="F15" s="7">
        <f t="shared" si="2"/>
        <v>29.75</v>
      </c>
      <c r="G15" s="23">
        <v>0</v>
      </c>
      <c r="H15" s="9">
        <f t="shared" si="3"/>
        <v>0</v>
      </c>
      <c r="I15" s="10">
        <f t="shared" si="4"/>
        <v>29.75</v>
      </c>
      <c r="J15" s="20"/>
    </row>
    <row r="16" spans="1:10" ht="27.75" customHeight="1">
      <c r="A16" s="20" t="s">
        <v>180</v>
      </c>
      <c r="B16" s="20" t="s">
        <v>13</v>
      </c>
      <c r="C16" s="7">
        <f t="shared" si="0"/>
        <v>14</v>
      </c>
      <c r="D16" s="20" t="s">
        <v>57</v>
      </c>
      <c r="E16" s="8">
        <f t="shared" si="1"/>
        <v>12.75</v>
      </c>
      <c r="F16" s="7">
        <f t="shared" si="2"/>
        <v>26.75</v>
      </c>
      <c r="G16" s="23">
        <v>0</v>
      </c>
      <c r="H16" s="9">
        <f t="shared" si="3"/>
        <v>0</v>
      </c>
      <c r="I16" s="10">
        <f t="shared" si="4"/>
        <v>26.75</v>
      </c>
      <c r="J16" s="20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I10" sqref="I10"/>
    </sheetView>
  </sheetViews>
  <sheetFormatPr defaultColWidth="9.140625" defaultRowHeight="15"/>
  <cols>
    <col min="1" max="10" width="12.8515625" style="0" customWidth="1"/>
  </cols>
  <sheetData>
    <row r="1" spans="1:10" ht="22.5">
      <c r="A1" s="34" t="s">
        <v>307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20.25" customHeight="1">
      <c r="A2" s="24" t="s">
        <v>312</v>
      </c>
      <c r="F2" s="1"/>
      <c r="G2" s="2"/>
      <c r="H2" s="1"/>
      <c r="I2" s="3" t="s">
        <v>323</v>
      </c>
    </row>
    <row r="3" spans="1:10" ht="24" customHeight="1">
      <c r="A3" s="35" t="s">
        <v>0</v>
      </c>
      <c r="B3" s="36" t="s">
        <v>1</v>
      </c>
      <c r="C3" s="36"/>
      <c r="D3" s="36"/>
      <c r="E3" s="36"/>
      <c r="F3" s="36"/>
      <c r="G3" s="37" t="s">
        <v>2</v>
      </c>
      <c r="H3" s="37"/>
      <c r="I3" s="35" t="s">
        <v>3</v>
      </c>
      <c r="J3" s="35" t="s">
        <v>4</v>
      </c>
    </row>
    <row r="4" spans="1:10" ht="25.5" customHeight="1">
      <c r="A4" s="35"/>
      <c r="B4" s="35" t="s">
        <v>5</v>
      </c>
      <c r="C4" s="35"/>
      <c r="D4" s="35" t="s">
        <v>6</v>
      </c>
      <c r="E4" s="35"/>
      <c r="F4" s="38" t="s">
        <v>7</v>
      </c>
      <c r="G4" s="39" t="s">
        <v>8</v>
      </c>
      <c r="H4" s="39"/>
      <c r="I4" s="35"/>
      <c r="J4" s="35"/>
    </row>
    <row r="5" spans="1:10" ht="33.75" customHeight="1">
      <c r="A5" s="35"/>
      <c r="B5" s="4" t="s">
        <v>9</v>
      </c>
      <c r="C5" s="4" t="s">
        <v>10</v>
      </c>
      <c r="D5" s="4" t="s">
        <v>9</v>
      </c>
      <c r="E5" s="4" t="s">
        <v>10</v>
      </c>
      <c r="F5" s="38"/>
      <c r="G5" s="5" t="s">
        <v>9</v>
      </c>
      <c r="H5" s="6" t="s">
        <v>11</v>
      </c>
      <c r="I5" s="35"/>
      <c r="J5" s="35"/>
    </row>
    <row r="6" spans="1:10" ht="39" customHeight="1">
      <c r="A6" s="26" t="s">
        <v>182</v>
      </c>
      <c r="B6" s="28" t="s">
        <v>65</v>
      </c>
      <c r="C6" s="7">
        <f>B6*0.25</f>
        <v>16.25</v>
      </c>
      <c r="D6" s="28" t="s">
        <v>86</v>
      </c>
      <c r="E6" s="8">
        <f>D6*0.25</f>
        <v>11.875</v>
      </c>
      <c r="F6" s="7">
        <f>C6+E6</f>
        <v>28.125</v>
      </c>
      <c r="G6" s="11">
        <v>87.67</v>
      </c>
      <c r="H6" s="9">
        <f>G6*0.5</f>
        <v>43.835</v>
      </c>
      <c r="I6" s="10">
        <f>F6+H6</f>
        <v>71.96000000000001</v>
      </c>
      <c r="J6" s="28" t="s">
        <v>321</v>
      </c>
    </row>
    <row r="7" spans="1:10" ht="39" customHeight="1">
      <c r="A7" s="26" t="s">
        <v>183</v>
      </c>
      <c r="B7" s="28" t="s">
        <v>46</v>
      </c>
      <c r="C7" s="7">
        <f>B7*0.25</f>
        <v>13.25</v>
      </c>
      <c r="D7" s="28" t="s">
        <v>103</v>
      </c>
      <c r="E7" s="8">
        <f>D7*0.25</f>
        <v>8.75</v>
      </c>
      <c r="F7" s="7">
        <f>C7+E7</f>
        <v>22</v>
      </c>
      <c r="G7" s="11">
        <v>0</v>
      </c>
      <c r="H7" s="9">
        <f>G7*0.5</f>
        <v>0</v>
      </c>
      <c r="I7" s="10">
        <f>F7+H7</f>
        <v>22</v>
      </c>
      <c r="J7" s="28"/>
    </row>
    <row r="8" ht="27.75" customHeight="1"/>
    <row r="9" ht="27.75" customHeight="1"/>
    <row r="10" ht="27.75" customHeight="1"/>
    <row r="11" ht="27.75" customHeight="1"/>
    <row r="12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E11" sqref="E11"/>
    </sheetView>
  </sheetViews>
  <sheetFormatPr defaultColWidth="9.140625" defaultRowHeight="15"/>
  <cols>
    <col min="1" max="10" width="12.8515625" style="0" customWidth="1"/>
  </cols>
  <sheetData>
    <row r="1" spans="1:10" ht="41.25" customHeight="1">
      <c r="A1" s="34" t="s">
        <v>307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20.25" customHeight="1">
      <c r="A2" s="24" t="s">
        <v>313</v>
      </c>
      <c r="F2" s="1"/>
      <c r="G2" s="2"/>
      <c r="H2" s="1"/>
      <c r="I2" s="25" t="s">
        <v>301</v>
      </c>
    </row>
    <row r="3" spans="1:10" ht="24" customHeight="1">
      <c r="A3" s="35" t="s">
        <v>0</v>
      </c>
      <c r="B3" s="36" t="s">
        <v>1</v>
      </c>
      <c r="C3" s="36"/>
      <c r="D3" s="36"/>
      <c r="E3" s="36"/>
      <c r="F3" s="36"/>
      <c r="G3" s="37" t="s">
        <v>2</v>
      </c>
      <c r="H3" s="37"/>
      <c r="I3" s="35" t="s">
        <v>3</v>
      </c>
      <c r="J3" s="35" t="s">
        <v>4</v>
      </c>
    </row>
    <row r="4" spans="1:10" ht="25.5" customHeight="1">
      <c r="A4" s="35"/>
      <c r="B4" s="35" t="s">
        <v>5</v>
      </c>
      <c r="C4" s="35"/>
      <c r="D4" s="35" t="s">
        <v>6</v>
      </c>
      <c r="E4" s="35"/>
      <c r="F4" s="38" t="s">
        <v>7</v>
      </c>
      <c r="G4" s="39" t="s">
        <v>8</v>
      </c>
      <c r="H4" s="39"/>
      <c r="I4" s="35"/>
      <c r="J4" s="35"/>
    </row>
    <row r="5" spans="1:10" ht="33.75" customHeight="1">
      <c r="A5" s="35"/>
      <c r="B5" s="12" t="s">
        <v>9</v>
      </c>
      <c r="C5" s="12" t="s">
        <v>10</v>
      </c>
      <c r="D5" s="12" t="s">
        <v>9</v>
      </c>
      <c r="E5" s="12" t="s">
        <v>10</v>
      </c>
      <c r="F5" s="38"/>
      <c r="G5" s="14" t="s">
        <v>9</v>
      </c>
      <c r="H5" s="13" t="s">
        <v>11</v>
      </c>
      <c r="I5" s="35"/>
      <c r="J5" s="35"/>
    </row>
    <row r="6" spans="1:10" ht="44.25" customHeight="1">
      <c r="A6" s="20" t="s">
        <v>184</v>
      </c>
      <c r="B6" s="28" t="s">
        <v>126</v>
      </c>
      <c r="C6" s="7">
        <f>B6*0.25</f>
        <v>20.875</v>
      </c>
      <c r="D6" s="28" t="s">
        <v>109</v>
      </c>
      <c r="E6" s="8">
        <f>D6*0.25</f>
        <v>19.625</v>
      </c>
      <c r="F6" s="7">
        <f>C6+E6</f>
        <v>40.5</v>
      </c>
      <c r="G6" s="11">
        <v>83.33</v>
      </c>
      <c r="H6" s="9">
        <f>G6*0.5</f>
        <v>41.665</v>
      </c>
      <c r="I6" s="10">
        <f>F6+H6</f>
        <v>82.16499999999999</v>
      </c>
      <c r="J6" s="28" t="s">
        <v>324</v>
      </c>
    </row>
    <row r="7" spans="1:10" ht="44.25" customHeight="1">
      <c r="A7" s="20" t="s">
        <v>185</v>
      </c>
      <c r="B7" s="28" t="s">
        <v>26</v>
      </c>
      <c r="C7" s="7">
        <f>B7*0.25</f>
        <v>14.75</v>
      </c>
      <c r="D7" s="28" t="s">
        <v>123</v>
      </c>
      <c r="E7" s="8">
        <f>D7*0.25</f>
        <v>19.25</v>
      </c>
      <c r="F7" s="7">
        <f>C7+E7</f>
        <v>34</v>
      </c>
      <c r="G7" s="19">
        <v>0</v>
      </c>
      <c r="H7" s="9">
        <f>G7*0.5</f>
        <v>0</v>
      </c>
      <c r="I7" s="10">
        <f>F7+H7</f>
        <v>34</v>
      </c>
      <c r="J7" s="28"/>
    </row>
    <row r="8" ht="27.75" customHeight="1"/>
    <row r="9" ht="27.75" customHeight="1"/>
    <row r="10" ht="27.75" customHeight="1"/>
    <row r="11" ht="27.75" customHeight="1"/>
    <row r="12" ht="27.75" customHeight="1"/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3">
      <selection activeCell="L6" sqref="L6"/>
    </sheetView>
  </sheetViews>
  <sheetFormatPr defaultColWidth="9.140625" defaultRowHeight="15"/>
  <cols>
    <col min="1" max="10" width="12.8515625" style="0" customWidth="1"/>
  </cols>
  <sheetData>
    <row r="1" spans="1:10" ht="22.5">
      <c r="A1" s="34" t="s">
        <v>307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20.25" customHeight="1">
      <c r="A2" s="24" t="s">
        <v>314</v>
      </c>
      <c r="F2" s="1"/>
      <c r="G2" s="2"/>
      <c r="H2" s="1"/>
      <c r="I2" s="25" t="s">
        <v>301</v>
      </c>
    </row>
    <row r="3" spans="1:10" ht="24" customHeight="1">
      <c r="A3" s="35" t="s">
        <v>0</v>
      </c>
      <c r="B3" s="36" t="s">
        <v>1</v>
      </c>
      <c r="C3" s="36"/>
      <c r="D3" s="36"/>
      <c r="E3" s="36"/>
      <c r="F3" s="36"/>
      <c r="G3" s="37" t="s">
        <v>2</v>
      </c>
      <c r="H3" s="37"/>
      <c r="I3" s="35" t="s">
        <v>3</v>
      </c>
      <c r="J3" s="35" t="s">
        <v>4</v>
      </c>
    </row>
    <row r="4" spans="1:10" ht="25.5" customHeight="1">
      <c r="A4" s="35"/>
      <c r="B4" s="35" t="s">
        <v>5</v>
      </c>
      <c r="C4" s="35"/>
      <c r="D4" s="35" t="s">
        <v>6</v>
      </c>
      <c r="E4" s="35"/>
      <c r="F4" s="38" t="s">
        <v>7</v>
      </c>
      <c r="G4" s="39" t="s">
        <v>8</v>
      </c>
      <c r="H4" s="39"/>
      <c r="I4" s="35"/>
      <c r="J4" s="35"/>
    </row>
    <row r="5" spans="1:10" ht="33.75" customHeight="1">
      <c r="A5" s="35"/>
      <c r="B5" s="12" t="s">
        <v>9</v>
      </c>
      <c r="C5" s="12" t="s">
        <v>10</v>
      </c>
      <c r="D5" s="12" t="s">
        <v>9</v>
      </c>
      <c r="E5" s="12" t="s">
        <v>10</v>
      </c>
      <c r="F5" s="38"/>
      <c r="G5" s="14" t="s">
        <v>9</v>
      </c>
      <c r="H5" s="13" t="s">
        <v>11</v>
      </c>
      <c r="I5" s="35"/>
      <c r="J5" s="35"/>
    </row>
    <row r="6" spans="1:13" ht="27" customHeight="1">
      <c r="A6" s="26" t="s">
        <v>188</v>
      </c>
      <c r="B6" s="20" t="s">
        <v>119</v>
      </c>
      <c r="C6" s="7">
        <f aca="true" t="shared" si="0" ref="C6:C27">B6*0.25</f>
        <v>19.375</v>
      </c>
      <c r="D6" s="20" t="s">
        <v>70</v>
      </c>
      <c r="E6" s="8">
        <f aca="true" t="shared" si="1" ref="E6:E27">D6*0.25</f>
        <v>14.875</v>
      </c>
      <c r="F6" s="7">
        <f aca="true" t="shared" si="2" ref="F6:F27">C6+E6</f>
        <v>34.25</v>
      </c>
      <c r="G6" s="19">
        <v>84.67</v>
      </c>
      <c r="H6" s="9">
        <f aca="true" t="shared" si="3" ref="H6:H27">G6*0.5</f>
        <v>42.335</v>
      </c>
      <c r="I6" s="10">
        <f aca="true" t="shared" si="4" ref="I6:I27">F6+H6</f>
        <v>76.58500000000001</v>
      </c>
      <c r="J6" s="20" t="s">
        <v>298</v>
      </c>
      <c r="M6" s="3"/>
    </row>
    <row r="7" spans="1:10" ht="27" customHeight="1">
      <c r="A7" s="26" t="s">
        <v>187</v>
      </c>
      <c r="B7" s="20" t="s">
        <v>36</v>
      </c>
      <c r="C7" s="7">
        <f t="shared" si="0"/>
        <v>18.875</v>
      </c>
      <c r="D7" s="20" t="s">
        <v>71</v>
      </c>
      <c r="E7" s="8">
        <f t="shared" si="1"/>
        <v>15.5</v>
      </c>
      <c r="F7" s="7">
        <f t="shared" si="2"/>
        <v>34.375</v>
      </c>
      <c r="G7" s="19">
        <v>83.33</v>
      </c>
      <c r="H7" s="9">
        <f t="shared" si="3"/>
        <v>41.665</v>
      </c>
      <c r="I7" s="10">
        <f t="shared" si="4"/>
        <v>76.03999999999999</v>
      </c>
      <c r="J7" s="20" t="s">
        <v>299</v>
      </c>
    </row>
    <row r="8" spans="1:10" ht="27" customHeight="1">
      <c r="A8" s="26" t="s">
        <v>186</v>
      </c>
      <c r="B8" s="20" t="s">
        <v>123</v>
      </c>
      <c r="C8" s="7">
        <f t="shared" si="0"/>
        <v>19.25</v>
      </c>
      <c r="D8" s="20" t="s">
        <v>69</v>
      </c>
      <c r="E8" s="8">
        <f t="shared" si="1"/>
        <v>15.25</v>
      </c>
      <c r="F8" s="7">
        <f t="shared" si="2"/>
        <v>34.5</v>
      </c>
      <c r="G8" s="19">
        <v>82.33</v>
      </c>
      <c r="H8" s="9">
        <f t="shared" si="3"/>
        <v>41.165</v>
      </c>
      <c r="I8" s="10">
        <f t="shared" si="4"/>
        <v>75.66499999999999</v>
      </c>
      <c r="J8" s="20" t="s">
        <v>16</v>
      </c>
    </row>
    <row r="9" spans="1:10" ht="27" customHeight="1">
      <c r="A9" s="26" t="s">
        <v>190</v>
      </c>
      <c r="B9" s="20" t="s">
        <v>58</v>
      </c>
      <c r="C9" s="7">
        <f t="shared" si="0"/>
        <v>17.25</v>
      </c>
      <c r="D9" s="20" t="s">
        <v>83</v>
      </c>
      <c r="E9" s="8">
        <f t="shared" si="1"/>
        <v>14.5</v>
      </c>
      <c r="F9" s="7">
        <f t="shared" si="2"/>
        <v>31.75</v>
      </c>
      <c r="G9" s="23">
        <v>86.67</v>
      </c>
      <c r="H9" s="9">
        <f t="shared" si="3"/>
        <v>43.335</v>
      </c>
      <c r="I9" s="10">
        <f t="shared" si="4"/>
        <v>75.08500000000001</v>
      </c>
      <c r="J9" s="20" t="s">
        <v>19</v>
      </c>
    </row>
    <row r="10" spans="1:10" ht="27" customHeight="1">
      <c r="A10" s="26" t="s">
        <v>193</v>
      </c>
      <c r="B10" s="20" t="s">
        <v>59</v>
      </c>
      <c r="C10" s="7">
        <f t="shared" si="0"/>
        <v>16.875</v>
      </c>
      <c r="D10" s="20" t="s">
        <v>43</v>
      </c>
      <c r="E10" s="8">
        <f t="shared" si="1"/>
        <v>13.125</v>
      </c>
      <c r="F10" s="7">
        <f t="shared" si="2"/>
        <v>30</v>
      </c>
      <c r="G10" s="23">
        <v>89.67</v>
      </c>
      <c r="H10" s="9">
        <f t="shared" si="3"/>
        <v>44.835</v>
      </c>
      <c r="I10" s="10">
        <f t="shared" si="4"/>
        <v>74.83500000000001</v>
      </c>
      <c r="J10" s="20" t="s">
        <v>27</v>
      </c>
    </row>
    <row r="11" spans="1:10" ht="27" customHeight="1">
      <c r="A11" s="26" t="s">
        <v>191</v>
      </c>
      <c r="B11" s="20" t="s">
        <v>78</v>
      </c>
      <c r="C11" s="7">
        <f t="shared" si="0"/>
        <v>16.375</v>
      </c>
      <c r="D11" s="20" t="s">
        <v>44</v>
      </c>
      <c r="E11" s="8">
        <f t="shared" si="1"/>
        <v>15.375</v>
      </c>
      <c r="F11" s="7">
        <f t="shared" si="2"/>
        <v>31.75</v>
      </c>
      <c r="G11" s="23">
        <v>85.33</v>
      </c>
      <c r="H11" s="9">
        <f t="shared" si="3"/>
        <v>42.665</v>
      </c>
      <c r="I11" s="10">
        <f t="shared" si="4"/>
        <v>74.41499999999999</v>
      </c>
      <c r="J11" s="20" t="s">
        <v>23</v>
      </c>
    </row>
    <row r="12" spans="1:10" ht="27" customHeight="1">
      <c r="A12" s="26" t="s">
        <v>192</v>
      </c>
      <c r="B12" s="20" t="s">
        <v>97</v>
      </c>
      <c r="C12" s="7">
        <f t="shared" si="0"/>
        <v>17.75</v>
      </c>
      <c r="D12" s="20" t="s">
        <v>113</v>
      </c>
      <c r="E12" s="8">
        <f t="shared" si="1"/>
        <v>13.625</v>
      </c>
      <c r="F12" s="7">
        <f t="shared" si="2"/>
        <v>31.375</v>
      </c>
      <c r="G12" s="23">
        <v>84.33</v>
      </c>
      <c r="H12" s="9">
        <f t="shared" si="3"/>
        <v>42.165</v>
      </c>
      <c r="I12" s="10">
        <f t="shared" si="4"/>
        <v>73.53999999999999</v>
      </c>
      <c r="J12" s="20" t="s">
        <v>24</v>
      </c>
    </row>
    <row r="13" spans="1:10" ht="27" customHeight="1">
      <c r="A13" s="26" t="s">
        <v>189</v>
      </c>
      <c r="B13" s="20" t="s">
        <v>98</v>
      </c>
      <c r="C13" s="7">
        <f t="shared" si="0"/>
        <v>17.625</v>
      </c>
      <c r="D13" s="20" t="s">
        <v>73</v>
      </c>
      <c r="E13" s="8">
        <f t="shared" si="1"/>
        <v>14.25</v>
      </c>
      <c r="F13" s="7">
        <f t="shared" si="2"/>
        <v>31.875</v>
      </c>
      <c r="G13" s="23">
        <v>83</v>
      </c>
      <c r="H13" s="9">
        <f t="shared" si="3"/>
        <v>41.5</v>
      </c>
      <c r="I13" s="10">
        <f t="shared" si="4"/>
        <v>73.375</v>
      </c>
      <c r="J13" s="20" t="s">
        <v>28</v>
      </c>
    </row>
    <row r="14" spans="1:10" ht="27" customHeight="1">
      <c r="A14" s="26" t="s">
        <v>194</v>
      </c>
      <c r="B14" s="20" t="s">
        <v>14</v>
      </c>
      <c r="C14" s="7">
        <f t="shared" si="0"/>
        <v>16.5</v>
      </c>
      <c r="D14" s="20" t="s">
        <v>93</v>
      </c>
      <c r="E14" s="8">
        <f t="shared" si="1"/>
        <v>13.375</v>
      </c>
      <c r="F14" s="7">
        <f t="shared" si="2"/>
        <v>29.875</v>
      </c>
      <c r="G14" s="23">
        <v>85</v>
      </c>
      <c r="H14" s="9">
        <f t="shared" si="3"/>
        <v>42.5</v>
      </c>
      <c r="I14" s="10">
        <f t="shared" si="4"/>
        <v>72.375</v>
      </c>
      <c r="J14" s="20" t="s">
        <v>29</v>
      </c>
    </row>
    <row r="15" spans="1:10" ht="27" customHeight="1">
      <c r="A15" s="26" t="s">
        <v>202</v>
      </c>
      <c r="B15" s="20" t="s">
        <v>93</v>
      </c>
      <c r="C15" s="7">
        <f t="shared" si="0"/>
        <v>13.375</v>
      </c>
      <c r="D15" s="20" t="s">
        <v>43</v>
      </c>
      <c r="E15" s="8">
        <f t="shared" si="1"/>
        <v>13.125</v>
      </c>
      <c r="F15" s="7">
        <f t="shared" si="2"/>
        <v>26.5</v>
      </c>
      <c r="G15" s="23">
        <v>88.33</v>
      </c>
      <c r="H15" s="9">
        <f t="shared" si="3"/>
        <v>44.165</v>
      </c>
      <c r="I15" s="10">
        <f t="shared" si="4"/>
        <v>70.66499999999999</v>
      </c>
      <c r="J15" s="20" t="s">
        <v>30</v>
      </c>
    </row>
    <row r="16" spans="1:10" ht="27" customHeight="1">
      <c r="A16" s="26" t="s">
        <v>203</v>
      </c>
      <c r="B16" s="20" t="s">
        <v>50</v>
      </c>
      <c r="C16" s="7">
        <f t="shared" si="0"/>
        <v>12.625</v>
      </c>
      <c r="D16" s="20" t="s">
        <v>93</v>
      </c>
      <c r="E16" s="8">
        <f t="shared" si="1"/>
        <v>13.375</v>
      </c>
      <c r="F16" s="7">
        <f t="shared" si="2"/>
        <v>26</v>
      </c>
      <c r="G16" s="23">
        <v>89</v>
      </c>
      <c r="H16" s="9">
        <f t="shared" si="3"/>
        <v>44.5</v>
      </c>
      <c r="I16" s="10">
        <f t="shared" si="4"/>
        <v>70.5</v>
      </c>
      <c r="J16" s="20" t="s">
        <v>31</v>
      </c>
    </row>
    <row r="17" spans="1:10" ht="27" customHeight="1">
      <c r="A17" s="26" t="s">
        <v>199</v>
      </c>
      <c r="B17" s="20" t="s">
        <v>44</v>
      </c>
      <c r="C17" s="7">
        <f t="shared" si="0"/>
        <v>15.375</v>
      </c>
      <c r="D17" s="20" t="s">
        <v>49</v>
      </c>
      <c r="E17" s="8">
        <f t="shared" si="1"/>
        <v>12</v>
      </c>
      <c r="F17" s="7">
        <f t="shared" si="2"/>
        <v>27.375</v>
      </c>
      <c r="G17" s="23">
        <v>85.67</v>
      </c>
      <c r="H17" s="9">
        <f t="shared" si="3"/>
        <v>42.835</v>
      </c>
      <c r="I17" s="10">
        <f t="shared" si="4"/>
        <v>70.21000000000001</v>
      </c>
      <c r="J17" s="20" t="s">
        <v>32</v>
      </c>
    </row>
    <row r="18" spans="1:10" ht="27" customHeight="1">
      <c r="A18" s="26" t="s">
        <v>196</v>
      </c>
      <c r="B18" s="20" t="s">
        <v>65</v>
      </c>
      <c r="C18" s="7">
        <f t="shared" si="0"/>
        <v>16.25</v>
      </c>
      <c r="D18" s="20" t="s">
        <v>116</v>
      </c>
      <c r="E18" s="8">
        <f t="shared" si="1"/>
        <v>12.125</v>
      </c>
      <c r="F18" s="7">
        <f t="shared" si="2"/>
        <v>28.375</v>
      </c>
      <c r="G18" s="23">
        <v>83.33</v>
      </c>
      <c r="H18" s="9">
        <f t="shared" si="3"/>
        <v>41.665</v>
      </c>
      <c r="I18" s="10">
        <f t="shared" si="4"/>
        <v>70.03999999999999</v>
      </c>
      <c r="J18" s="20" t="s">
        <v>33</v>
      </c>
    </row>
    <row r="19" spans="1:10" ht="27" customHeight="1">
      <c r="A19" s="26" t="s">
        <v>201</v>
      </c>
      <c r="B19" s="20" t="s">
        <v>113</v>
      </c>
      <c r="C19" s="7">
        <f t="shared" si="0"/>
        <v>13.625</v>
      </c>
      <c r="D19" s="20" t="s">
        <v>99</v>
      </c>
      <c r="E19" s="8">
        <f t="shared" si="1"/>
        <v>12.875</v>
      </c>
      <c r="F19" s="7">
        <f t="shared" si="2"/>
        <v>26.5</v>
      </c>
      <c r="G19" s="23">
        <v>85.67</v>
      </c>
      <c r="H19" s="9">
        <f t="shared" si="3"/>
        <v>42.835</v>
      </c>
      <c r="I19" s="10">
        <f t="shared" si="4"/>
        <v>69.33500000000001</v>
      </c>
      <c r="J19" s="20" t="s">
        <v>34</v>
      </c>
    </row>
    <row r="20" spans="1:10" ht="27" customHeight="1">
      <c r="A20" s="26" t="s">
        <v>206</v>
      </c>
      <c r="B20" s="20" t="s">
        <v>22</v>
      </c>
      <c r="C20" s="7">
        <f t="shared" si="0"/>
        <v>12.25</v>
      </c>
      <c r="D20" s="20" t="s">
        <v>20</v>
      </c>
      <c r="E20" s="8">
        <f t="shared" si="1"/>
        <v>12.5</v>
      </c>
      <c r="F20" s="7">
        <f t="shared" si="2"/>
        <v>24.75</v>
      </c>
      <c r="G20" s="23">
        <v>87</v>
      </c>
      <c r="H20" s="9">
        <f t="shared" si="3"/>
        <v>43.5</v>
      </c>
      <c r="I20" s="10">
        <f t="shared" si="4"/>
        <v>68.25</v>
      </c>
      <c r="J20" s="20" t="s">
        <v>35</v>
      </c>
    </row>
    <row r="21" spans="1:10" ht="27" customHeight="1">
      <c r="A21" s="26" t="s">
        <v>195</v>
      </c>
      <c r="B21" s="20" t="s">
        <v>18</v>
      </c>
      <c r="C21" s="7">
        <f t="shared" si="0"/>
        <v>14.125</v>
      </c>
      <c r="D21" s="20" t="s">
        <v>15</v>
      </c>
      <c r="E21" s="8">
        <f t="shared" si="1"/>
        <v>15</v>
      </c>
      <c r="F21" s="7">
        <f t="shared" si="2"/>
        <v>29.125</v>
      </c>
      <c r="G21" s="23">
        <v>78</v>
      </c>
      <c r="H21" s="9">
        <f t="shared" si="3"/>
        <v>39</v>
      </c>
      <c r="I21" s="10">
        <f t="shared" si="4"/>
        <v>68.125</v>
      </c>
      <c r="J21" s="20" t="s">
        <v>74</v>
      </c>
    </row>
    <row r="22" spans="1:10" ht="27" customHeight="1">
      <c r="A22" s="26" t="s">
        <v>197</v>
      </c>
      <c r="B22" s="20" t="s">
        <v>77</v>
      </c>
      <c r="C22" s="7">
        <f t="shared" si="0"/>
        <v>14.375</v>
      </c>
      <c r="D22" s="20" t="s">
        <v>21</v>
      </c>
      <c r="E22" s="8">
        <f t="shared" si="1"/>
        <v>13</v>
      </c>
      <c r="F22" s="7">
        <f t="shared" si="2"/>
        <v>27.375</v>
      </c>
      <c r="G22" s="23">
        <v>81.33</v>
      </c>
      <c r="H22" s="9">
        <f t="shared" si="3"/>
        <v>40.665</v>
      </c>
      <c r="I22" s="10">
        <f t="shared" si="4"/>
        <v>68.03999999999999</v>
      </c>
      <c r="J22" s="20" t="s">
        <v>127</v>
      </c>
    </row>
    <row r="23" spans="1:10" ht="27" customHeight="1">
      <c r="A23" s="26" t="s">
        <v>198</v>
      </c>
      <c r="B23" s="20" t="s">
        <v>93</v>
      </c>
      <c r="C23" s="7">
        <f t="shared" si="0"/>
        <v>13.375</v>
      </c>
      <c r="D23" s="20" t="s">
        <v>13</v>
      </c>
      <c r="E23" s="8">
        <f t="shared" si="1"/>
        <v>14</v>
      </c>
      <c r="F23" s="7">
        <f t="shared" si="2"/>
        <v>27.375</v>
      </c>
      <c r="G23" s="23">
        <v>81.33</v>
      </c>
      <c r="H23" s="9">
        <f t="shared" si="3"/>
        <v>40.665</v>
      </c>
      <c r="I23" s="10">
        <f t="shared" si="4"/>
        <v>68.03999999999999</v>
      </c>
      <c r="J23" s="20" t="s">
        <v>120</v>
      </c>
    </row>
    <row r="24" spans="1:10" ht="27" customHeight="1">
      <c r="A24" s="26" t="s">
        <v>75</v>
      </c>
      <c r="B24" s="20" t="s">
        <v>21</v>
      </c>
      <c r="C24" s="7">
        <f t="shared" si="0"/>
        <v>13</v>
      </c>
      <c r="D24" s="20" t="s">
        <v>17</v>
      </c>
      <c r="E24" s="8">
        <f t="shared" si="1"/>
        <v>12.375</v>
      </c>
      <c r="F24" s="7">
        <f t="shared" si="2"/>
        <v>25.375</v>
      </c>
      <c r="G24" s="23">
        <v>81.67</v>
      </c>
      <c r="H24" s="9">
        <f t="shared" si="3"/>
        <v>40.835</v>
      </c>
      <c r="I24" s="10">
        <f t="shared" si="4"/>
        <v>66.21000000000001</v>
      </c>
      <c r="J24" s="20" t="s">
        <v>128</v>
      </c>
    </row>
    <row r="25" spans="1:10" ht="27" customHeight="1">
      <c r="A25" s="26" t="s">
        <v>205</v>
      </c>
      <c r="B25" s="20" t="s">
        <v>13</v>
      </c>
      <c r="C25" s="7">
        <f t="shared" si="0"/>
        <v>14</v>
      </c>
      <c r="D25" s="20" t="s">
        <v>84</v>
      </c>
      <c r="E25" s="8">
        <f t="shared" si="1"/>
        <v>11.125</v>
      </c>
      <c r="F25" s="7">
        <f t="shared" si="2"/>
        <v>25.125</v>
      </c>
      <c r="G25" s="23">
        <v>81</v>
      </c>
      <c r="H25" s="9">
        <f t="shared" si="3"/>
        <v>40.5</v>
      </c>
      <c r="I25" s="10">
        <f t="shared" si="4"/>
        <v>65.625</v>
      </c>
      <c r="J25" s="20" t="s">
        <v>121</v>
      </c>
    </row>
    <row r="26" spans="1:10" ht="27" customHeight="1">
      <c r="A26" s="26" t="s">
        <v>204</v>
      </c>
      <c r="B26" s="20" t="s">
        <v>99</v>
      </c>
      <c r="C26" s="7">
        <f t="shared" si="0"/>
        <v>12.875</v>
      </c>
      <c r="D26" s="20" t="s">
        <v>50</v>
      </c>
      <c r="E26" s="8">
        <f t="shared" si="1"/>
        <v>12.625</v>
      </c>
      <c r="F26" s="7">
        <f t="shared" si="2"/>
        <v>25.5</v>
      </c>
      <c r="G26" s="23">
        <v>70</v>
      </c>
      <c r="H26" s="9">
        <f t="shared" si="3"/>
        <v>35</v>
      </c>
      <c r="I26" s="10">
        <f t="shared" si="4"/>
        <v>60.5</v>
      </c>
      <c r="J26" s="20" t="s">
        <v>122</v>
      </c>
    </row>
    <row r="27" spans="1:10" ht="27" customHeight="1">
      <c r="A27" s="26" t="s">
        <v>200</v>
      </c>
      <c r="B27" s="20" t="s">
        <v>18</v>
      </c>
      <c r="C27" s="7">
        <f t="shared" si="0"/>
        <v>14.125</v>
      </c>
      <c r="D27" s="20" t="s">
        <v>17</v>
      </c>
      <c r="E27" s="8">
        <f t="shared" si="1"/>
        <v>12.375</v>
      </c>
      <c r="F27" s="7">
        <f t="shared" si="2"/>
        <v>26.5</v>
      </c>
      <c r="G27" s="23">
        <v>0</v>
      </c>
      <c r="H27" s="9">
        <f t="shared" si="3"/>
        <v>0</v>
      </c>
      <c r="I27" s="10">
        <f t="shared" si="4"/>
        <v>26.5</v>
      </c>
      <c r="J27" s="20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22">
      <selection activeCell="C22" sqref="C22"/>
    </sheetView>
  </sheetViews>
  <sheetFormatPr defaultColWidth="9.140625" defaultRowHeight="15"/>
  <cols>
    <col min="1" max="10" width="12.8515625" style="0" customWidth="1"/>
  </cols>
  <sheetData>
    <row r="1" spans="1:10" ht="22.5">
      <c r="A1" s="34" t="s">
        <v>307</v>
      </c>
      <c r="B1" s="34"/>
      <c r="C1" s="34"/>
      <c r="D1" s="34"/>
      <c r="E1" s="34"/>
      <c r="F1" s="34"/>
      <c r="G1" s="34"/>
      <c r="H1" s="34"/>
      <c r="I1" s="34"/>
      <c r="J1" s="34"/>
    </row>
    <row r="2" spans="1:9" ht="20.25" customHeight="1">
      <c r="A2" s="24" t="s">
        <v>315</v>
      </c>
      <c r="F2" s="1"/>
      <c r="G2" s="2"/>
      <c r="H2" s="1"/>
      <c r="I2" s="25" t="s">
        <v>301</v>
      </c>
    </row>
    <row r="3" spans="1:10" ht="24" customHeight="1">
      <c r="A3" s="35" t="s">
        <v>0</v>
      </c>
      <c r="B3" s="36" t="s">
        <v>1</v>
      </c>
      <c r="C3" s="36"/>
      <c r="D3" s="36"/>
      <c r="E3" s="36"/>
      <c r="F3" s="36"/>
      <c r="G3" s="37" t="s">
        <v>2</v>
      </c>
      <c r="H3" s="37"/>
      <c r="I3" s="35" t="s">
        <v>3</v>
      </c>
      <c r="J3" s="35" t="s">
        <v>4</v>
      </c>
    </row>
    <row r="4" spans="1:10" ht="25.5" customHeight="1">
      <c r="A4" s="35"/>
      <c r="B4" s="35" t="s">
        <v>5</v>
      </c>
      <c r="C4" s="35"/>
      <c r="D4" s="35" t="s">
        <v>6</v>
      </c>
      <c r="E4" s="35"/>
      <c r="F4" s="38" t="s">
        <v>7</v>
      </c>
      <c r="G4" s="39" t="s">
        <v>8</v>
      </c>
      <c r="H4" s="39"/>
      <c r="I4" s="35"/>
      <c r="J4" s="35"/>
    </row>
    <row r="5" spans="1:10" ht="33.75" customHeight="1">
      <c r="A5" s="35"/>
      <c r="B5" s="12" t="s">
        <v>9</v>
      </c>
      <c r="C5" s="12" t="s">
        <v>10</v>
      </c>
      <c r="D5" s="12" t="s">
        <v>9</v>
      </c>
      <c r="E5" s="12" t="s">
        <v>10</v>
      </c>
      <c r="F5" s="38"/>
      <c r="G5" s="14" t="s">
        <v>9</v>
      </c>
      <c r="H5" s="13" t="s">
        <v>11</v>
      </c>
      <c r="I5" s="35"/>
      <c r="J5" s="35"/>
    </row>
    <row r="6" spans="1:14" ht="33.75" customHeight="1">
      <c r="A6" s="20" t="s">
        <v>208</v>
      </c>
      <c r="B6" s="28" t="s">
        <v>60</v>
      </c>
      <c r="C6" s="7">
        <f aca="true" t="shared" si="0" ref="C6:C33">B6*0.25</f>
        <v>20.5</v>
      </c>
      <c r="D6" s="28" t="s">
        <v>18</v>
      </c>
      <c r="E6" s="8">
        <f aca="true" t="shared" si="1" ref="E6:E33">D6*0.25</f>
        <v>14.125</v>
      </c>
      <c r="F6" s="7">
        <f aca="true" t="shared" si="2" ref="F6:F33">C6+E6</f>
        <v>34.625</v>
      </c>
      <c r="G6" s="19">
        <v>89.67</v>
      </c>
      <c r="H6" s="9">
        <f aca="true" t="shared" si="3" ref="H6:H33">G6*0.5</f>
        <v>44.835</v>
      </c>
      <c r="I6" s="10">
        <f aca="true" t="shared" si="4" ref="I6:I33">F6+H6</f>
        <v>79.46000000000001</v>
      </c>
      <c r="J6" s="20" t="s">
        <v>327</v>
      </c>
      <c r="M6" s="3"/>
      <c r="N6" s="3"/>
    </row>
    <row r="7" spans="1:13" ht="33.75" customHeight="1">
      <c r="A7" s="20" t="s">
        <v>210</v>
      </c>
      <c r="B7" s="28" t="s">
        <v>59</v>
      </c>
      <c r="C7" s="7">
        <f t="shared" si="0"/>
        <v>16.875</v>
      </c>
      <c r="D7" s="28" t="s">
        <v>41</v>
      </c>
      <c r="E7" s="8">
        <f t="shared" si="1"/>
        <v>17.375</v>
      </c>
      <c r="F7" s="7">
        <f t="shared" si="2"/>
        <v>34.25</v>
      </c>
      <c r="G7" s="23">
        <v>89.67</v>
      </c>
      <c r="H7" s="9">
        <f t="shared" si="3"/>
        <v>44.835</v>
      </c>
      <c r="I7" s="10">
        <f t="shared" si="4"/>
        <v>79.08500000000001</v>
      </c>
      <c r="J7" s="20" t="s">
        <v>328</v>
      </c>
      <c r="M7" s="3"/>
    </row>
    <row r="8" spans="1:13" ht="33.75" customHeight="1">
      <c r="A8" s="20" t="s">
        <v>207</v>
      </c>
      <c r="B8" s="28" t="s">
        <v>56</v>
      </c>
      <c r="C8" s="7">
        <f t="shared" si="0"/>
        <v>20.75</v>
      </c>
      <c r="D8" s="28" t="s">
        <v>45</v>
      </c>
      <c r="E8" s="8">
        <f t="shared" si="1"/>
        <v>15.75</v>
      </c>
      <c r="F8" s="7">
        <f t="shared" si="2"/>
        <v>36.5</v>
      </c>
      <c r="G8" s="19">
        <v>83.67</v>
      </c>
      <c r="H8" s="9">
        <f t="shared" si="3"/>
        <v>41.835</v>
      </c>
      <c r="I8" s="10">
        <f t="shared" si="4"/>
        <v>78.33500000000001</v>
      </c>
      <c r="J8" s="20" t="s">
        <v>16</v>
      </c>
      <c r="M8" s="3"/>
    </row>
    <row r="9" spans="1:13" ht="33.75" customHeight="1">
      <c r="A9" s="20" t="s">
        <v>212</v>
      </c>
      <c r="B9" s="28" t="s">
        <v>78</v>
      </c>
      <c r="C9" s="7">
        <f t="shared" si="0"/>
        <v>16.375</v>
      </c>
      <c r="D9" s="28" t="s">
        <v>72</v>
      </c>
      <c r="E9" s="8">
        <f t="shared" si="1"/>
        <v>17</v>
      </c>
      <c r="F9" s="7">
        <f t="shared" si="2"/>
        <v>33.375</v>
      </c>
      <c r="G9" s="23">
        <v>89.67</v>
      </c>
      <c r="H9" s="9">
        <f t="shared" si="3"/>
        <v>44.835</v>
      </c>
      <c r="I9" s="10">
        <f t="shared" si="4"/>
        <v>78.21000000000001</v>
      </c>
      <c r="J9" s="20" t="s">
        <v>19</v>
      </c>
      <c r="M9" s="3"/>
    </row>
    <row r="10" spans="1:10" ht="33.75" customHeight="1">
      <c r="A10" s="20" t="s">
        <v>211</v>
      </c>
      <c r="B10" s="28" t="s">
        <v>106</v>
      </c>
      <c r="C10" s="7">
        <f t="shared" si="0"/>
        <v>19.125</v>
      </c>
      <c r="D10" s="28" t="s">
        <v>91</v>
      </c>
      <c r="E10" s="8">
        <f t="shared" si="1"/>
        <v>14.625</v>
      </c>
      <c r="F10" s="7">
        <f t="shared" si="2"/>
        <v>33.75</v>
      </c>
      <c r="G10" s="23">
        <v>87</v>
      </c>
      <c r="H10" s="9">
        <f t="shared" si="3"/>
        <v>43.5</v>
      </c>
      <c r="I10" s="10">
        <f t="shared" si="4"/>
        <v>77.25</v>
      </c>
      <c r="J10" s="20" t="s">
        <v>27</v>
      </c>
    </row>
    <row r="11" spans="1:10" ht="33.75" customHeight="1">
      <c r="A11" s="20" t="s">
        <v>209</v>
      </c>
      <c r="B11" s="28" t="s">
        <v>39</v>
      </c>
      <c r="C11" s="7">
        <f t="shared" si="0"/>
        <v>17.125</v>
      </c>
      <c r="D11" s="28" t="s">
        <v>41</v>
      </c>
      <c r="E11" s="8">
        <f t="shared" si="1"/>
        <v>17.375</v>
      </c>
      <c r="F11" s="7">
        <f t="shared" si="2"/>
        <v>34.5</v>
      </c>
      <c r="G11" s="19">
        <v>85.33</v>
      </c>
      <c r="H11" s="9">
        <f t="shared" si="3"/>
        <v>42.665</v>
      </c>
      <c r="I11" s="10">
        <f t="shared" si="4"/>
        <v>77.16499999999999</v>
      </c>
      <c r="J11" s="20" t="s">
        <v>23</v>
      </c>
    </row>
    <row r="12" spans="1:10" ht="33.75" customHeight="1">
      <c r="A12" s="20" t="s">
        <v>214</v>
      </c>
      <c r="B12" s="28" t="s">
        <v>21</v>
      </c>
      <c r="C12" s="7">
        <f t="shared" si="0"/>
        <v>13</v>
      </c>
      <c r="D12" s="28" t="s">
        <v>37</v>
      </c>
      <c r="E12" s="8">
        <f t="shared" si="1"/>
        <v>18.625</v>
      </c>
      <c r="F12" s="7">
        <f t="shared" si="2"/>
        <v>31.625</v>
      </c>
      <c r="G12" s="23">
        <v>87.67</v>
      </c>
      <c r="H12" s="9">
        <f t="shared" si="3"/>
        <v>43.835</v>
      </c>
      <c r="I12" s="10">
        <f t="shared" si="4"/>
        <v>75.46000000000001</v>
      </c>
      <c r="J12" s="20" t="s">
        <v>24</v>
      </c>
    </row>
    <row r="13" spans="1:10" ht="33.75" customHeight="1">
      <c r="A13" s="20" t="s">
        <v>213</v>
      </c>
      <c r="B13" s="28" t="s">
        <v>26</v>
      </c>
      <c r="C13" s="7">
        <f t="shared" si="0"/>
        <v>14.75</v>
      </c>
      <c r="D13" s="28" t="s">
        <v>114</v>
      </c>
      <c r="E13" s="8">
        <f t="shared" si="1"/>
        <v>18.125</v>
      </c>
      <c r="F13" s="7">
        <f t="shared" si="2"/>
        <v>32.875</v>
      </c>
      <c r="G13" s="23">
        <v>85</v>
      </c>
      <c r="H13" s="9">
        <f t="shared" si="3"/>
        <v>42.5</v>
      </c>
      <c r="I13" s="10">
        <f t="shared" si="4"/>
        <v>75.375</v>
      </c>
      <c r="J13" s="20" t="s">
        <v>28</v>
      </c>
    </row>
    <row r="14" spans="1:10" ht="33.75" customHeight="1">
      <c r="A14" s="20" t="s">
        <v>217</v>
      </c>
      <c r="B14" s="28" t="s">
        <v>62</v>
      </c>
      <c r="C14" s="7">
        <f t="shared" si="0"/>
        <v>17.5</v>
      </c>
      <c r="D14" s="28" t="s">
        <v>116</v>
      </c>
      <c r="E14" s="8">
        <f t="shared" si="1"/>
        <v>12.125</v>
      </c>
      <c r="F14" s="7">
        <f t="shared" si="2"/>
        <v>29.625</v>
      </c>
      <c r="G14" s="23">
        <v>91</v>
      </c>
      <c r="H14" s="9">
        <f t="shared" si="3"/>
        <v>45.5</v>
      </c>
      <c r="I14" s="10">
        <f t="shared" si="4"/>
        <v>75.125</v>
      </c>
      <c r="J14" s="20" t="s">
        <v>29</v>
      </c>
    </row>
    <row r="15" spans="1:10" ht="33.75" customHeight="1">
      <c r="A15" s="20" t="s">
        <v>215</v>
      </c>
      <c r="B15" s="28" t="s">
        <v>44</v>
      </c>
      <c r="C15" s="7">
        <f t="shared" si="0"/>
        <v>15.375</v>
      </c>
      <c r="D15" s="28" t="s">
        <v>71</v>
      </c>
      <c r="E15" s="8">
        <f t="shared" si="1"/>
        <v>15.5</v>
      </c>
      <c r="F15" s="7">
        <f t="shared" si="2"/>
        <v>30.875</v>
      </c>
      <c r="G15" s="23">
        <v>87.33</v>
      </c>
      <c r="H15" s="9">
        <f t="shared" si="3"/>
        <v>43.665</v>
      </c>
      <c r="I15" s="10">
        <f t="shared" si="4"/>
        <v>74.53999999999999</v>
      </c>
      <c r="J15" s="20" t="s">
        <v>30</v>
      </c>
    </row>
    <row r="16" spans="1:10" ht="33.75" customHeight="1">
      <c r="A16" s="20" t="s">
        <v>220</v>
      </c>
      <c r="B16" s="28" t="s">
        <v>116</v>
      </c>
      <c r="C16" s="7">
        <f t="shared" si="0"/>
        <v>12.125</v>
      </c>
      <c r="D16" s="28" t="s">
        <v>78</v>
      </c>
      <c r="E16" s="8">
        <f t="shared" si="1"/>
        <v>16.375</v>
      </c>
      <c r="F16" s="7">
        <f t="shared" si="2"/>
        <v>28.5</v>
      </c>
      <c r="G16" s="23">
        <v>91.67</v>
      </c>
      <c r="H16" s="9">
        <f t="shared" si="3"/>
        <v>45.835</v>
      </c>
      <c r="I16" s="10">
        <f t="shared" si="4"/>
        <v>74.33500000000001</v>
      </c>
      <c r="J16" s="20" t="s">
        <v>31</v>
      </c>
    </row>
    <row r="17" spans="1:10" ht="33.75" customHeight="1">
      <c r="A17" s="20" t="s">
        <v>221</v>
      </c>
      <c r="B17" s="28" t="s">
        <v>51</v>
      </c>
      <c r="C17" s="7">
        <f t="shared" si="0"/>
        <v>13.75</v>
      </c>
      <c r="D17" s="28" t="s">
        <v>113</v>
      </c>
      <c r="E17" s="8">
        <f t="shared" si="1"/>
        <v>13.625</v>
      </c>
      <c r="F17" s="7">
        <f t="shared" si="2"/>
        <v>27.375</v>
      </c>
      <c r="G17" s="23">
        <v>88.67</v>
      </c>
      <c r="H17" s="9">
        <f t="shared" si="3"/>
        <v>44.335</v>
      </c>
      <c r="I17" s="10">
        <f t="shared" si="4"/>
        <v>71.71000000000001</v>
      </c>
      <c r="J17" s="20" t="s">
        <v>32</v>
      </c>
    </row>
    <row r="18" spans="1:10" ht="33.75" customHeight="1">
      <c r="A18" s="20" t="s">
        <v>216</v>
      </c>
      <c r="B18" s="28" t="s">
        <v>66</v>
      </c>
      <c r="C18" s="7">
        <f t="shared" si="0"/>
        <v>16.625</v>
      </c>
      <c r="D18" s="28" t="s">
        <v>93</v>
      </c>
      <c r="E18" s="8">
        <f t="shared" si="1"/>
        <v>13.375</v>
      </c>
      <c r="F18" s="7">
        <f t="shared" si="2"/>
        <v>30</v>
      </c>
      <c r="G18" s="23">
        <v>81.33</v>
      </c>
      <c r="H18" s="9">
        <f t="shared" si="3"/>
        <v>40.665</v>
      </c>
      <c r="I18" s="10">
        <f t="shared" si="4"/>
        <v>70.66499999999999</v>
      </c>
      <c r="J18" s="20" t="s">
        <v>33</v>
      </c>
    </row>
    <row r="19" spans="1:10" ht="33.75" customHeight="1">
      <c r="A19" s="20" t="s">
        <v>223</v>
      </c>
      <c r="B19" s="28" t="s">
        <v>43</v>
      </c>
      <c r="C19" s="7">
        <f t="shared" si="0"/>
        <v>13.125</v>
      </c>
      <c r="D19" s="28" t="s">
        <v>82</v>
      </c>
      <c r="E19" s="8">
        <f t="shared" si="1"/>
        <v>13.5</v>
      </c>
      <c r="F19" s="7">
        <f t="shared" si="2"/>
        <v>26.625</v>
      </c>
      <c r="G19" s="23">
        <v>88</v>
      </c>
      <c r="H19" s="9">
        <f t="shared" si="3"/>
        <v>44</v>
      </c>
      <c r="I19" s="10">
        <f t="shared" si="4"/>
        <v>70.625</v>
      </c>
      <c r="J19" s="20" t="s">
        <v>34</v>
      </c>
    </row>
    <row r="20" spans="1:10" ht="33.75" customHeight="1">
      <c r="A20" s="20" t="s">
        <v>219</v>
      </c>
      <c r="B20" s="28" t="s">
        <v>22</v>
      </c>
      <c r="C20" s="7">
        <f t="shared" si="0"/>
        <v>12.25</v>
      </c>
      <c r="D20" s="28" t="s">
        <v>78</v>
      </c>
      <c r="E20" s="8">
        <f t="shared" si="1"/>
        <v>16.375</v>
      </c>
      <c r="F20" s="7">
        <f t="shared" si="2"/>
        <v>28.625</v>
      </c>
      <c r="G20" s="23">
        <v>83.33</v>
      </c>
      <c r="H20" s="9">
        <f t="shared" si="3"/>
        <v>41.665</v>
      </c>
      <c r="I20" s="10">
        <f t="shared" si="4"/>
        <v>70.28999999999999</v>
      </c>
      <c r="J20" s="20" t="s">
        <v>35</v>
      </c>
    </row>
    <row r="21" spans="1:10" ht="33.75" customHeight="1">
      <c r="A21" s="20" t="s">
        <v>227</v>
      </c>
      <c r="B21" s="28" t="s">
        <v>83</v>
      </c>
      <c r="C21" s="7">
        <f t="shared" si="0"/>
        <v>14.5</v>
      </c>
      <c r="D21" s="28" t="s">
        <v>110</v>
      </c>
      <c r="E21" s="8">
        <f t="shared" si="1"/>
        <v>10.75</v>
      </c>
      <c r="F21" s="7">
        <f t="shared" si="2"/>
        <v>25.25</v>
      </c>
      <c r="G21" s="23">
        <v>86.67</v>
      </c>
      <c r="H21" s="9">
        <f t="shared" si="3"/>
        <v>43.335</v>
      </c>
      <c r="I21" s="10">
        <f t="shared" si="4"/>
        <v>68.58500000000001</v>
      </c>
      <c r="J21" s="20" t="s">
        <v>74</v>
      </c>
    </row>
    <row r="22" spans="1:10" ht="33.75" customHeight="1">
      <c r="A22" s="20" t="s">
        <v>222</v>
      </c>
      <c r="B22" s="28" t="s">
        <v>92</v>
      </c>
      <c r="C22" s="7">
        <f t="shared" si="0"/>
        <v>9</v>
      </c>
      <c r="D22" s="28" t="s">
        <v>98</v>
      </c>
      <c r="E22" s="8">
        <f t="shared" si="1"/>
        <v>17.625</v>
      </c>
      <c r="F22" s="7">
        <f t="shared" si="2"/>
        <v>26.625</v>
      </c>
      <c r="G22" s="23">
        <v>83</v>
      </c>
      <c r="H22" s="9">
        <f t="shared" si="3"/>
        <v>41.5</v>
      </c>
      <c r="I22" s="10">
        <f t="shared" si="4"/>
        <v>68.125</v>
      </c>
      <c r="J22" s="20" t="s">
        <v>127</v>
      </c>
    </row>
    <row r="23" spans="1:10" ht="33.75" customHeight="1">
      <c r="A23" s="20" t="s">
        <v>228</v>
      </c>
      <c r="B23" s="28" t="s">
        <v>18</v>
      </c>
      <c r="C23" s="7">
        <f t="shared" si="0"/>
        <v>14.125</v>
      </c>
      <c r="D23" s="28" t="s">
        <v>48</v>
      </c>
      <c r="E23" s="8">
        <f t="shared" si="1"/>
        <v>10.625</v>
      </c>
      <c r="F23" s="7">
        <f t="shared" si="2"/>
        <v>24.75</v>
      </c>
      <c r="G23" s="23">
        <v>86.67</v>
      </c>
      <c r="H23" s="9">
        <f t="shared" si="3"/>
        <v>43.335</v>
      </c>
      <c r="I23" s="10">
        <f t="shared" si="4"/>
        <v>68.08500000000001</v>
      </c>
      <c r="J23" s="20" t="s">
        <v>120</v>
      </c>
    </row>
    <row r="24" spans="1:10" ht="33.75" customHeight="1">
      <c r="A24" s="20" t="s">
        <v>231</v>
      </c>
      <c r="B24" s="28" t="s">
        <v>125</v>
      </c>
      <c r="C24" s="7">
        <f t="shared" si="0"/>
        <v>7.5</v>
      </c>
      <c r="D24" s="28" t="s">
        <v>65</v>
      </c>
      <c r="E24" s="8">
        <f t="shared" si="1"/>
        <v>16.25</v>
      </c>
      <c r="F24" s="7">
        <f t="shared" si="2"/>
        <v>23.75</v>
      </c>
      <c r="G24" s="23">
        <v>85.67</v>
      </c>
      <c r="H24" s="9">
        <f t="shared" si="3"/>
        <v>42.835</v>
      </c>
      <c r="I24" s="10">
        <f t="shared" si="4"/>
        <v>66.58500000000001</v>
      </c>
      <c r="J24" s="20" t="s">
        <v>128</v>
      </c>
    </row>
    <row r="25" spans="1:10" ht="33.75" customHeight="1">
      <c r="A25" s="20" t="s">
        <v>218</v>
      </c>
      <c r="B25" s="28" t="s">
        <v>17</v>
      </c>
      <c r="C25" s="7">
        <f t="shared" si="0"/>
        <v>12.375</v>
      </c>
      <c r="D25" s="28" t="s">
        <v>59</v>
      </c>
      <c r="E25" s="8">
        <f t="shared" si="1"/>
        <v>16.875</v>
      </c>
      <c r="F25" s="7">
        <f t="shared" si="2"/>
        <v>29.25</v>
      </c>
      <c r="G25" s="23">
        <v>74.33</v>
      </c>
      <c r="H25" s="9">
        <f t="shared" si="3"/>
        <v>37.165</v>
      </c>
      <c r="I25" s="10">
        <f t="shared" si="4"/>
        <v>66.41499999999999</v>
      </c>
      <c r="J25" s="20" t="s">
        <v>121</v>
      </c>
    </row>
    <row r="26" spans="1:10" ht="33.75" customHeight="1">
      <c r="A26" s="20" t="s">
        <v>224</v>
      </c>
      <c r="B26" s="28" t="s">
        <v>21</v>
      </c>
      <c r="C26" s="7">
        <f t="shared" si="0"/>
        <v>13</v>
      </c>
      <c r="D26" s="28" t="s">
        <v>93</v>
      </c>
      <c r="E26" s="8">
        <f t="shared" si="1"/>
        <v>13.375</v>
      </c>
      <c r="F26" s="7">
        <f t="shared" si="2"/>
        <v>26.375</v>
      </c>
      <c r="G26" s="23">
        <v>75.67</v>
      </c>
      <c r="H26" s="9">
        <f t="shared" si="3"/>
        <v>37.835</v>
      </c>
      <c r="I26" s="10">
        <f t="shared" si="4"/>
        <v>64.21000000000001</v>
      </c>
      <c r="J26" s="20" t="s">
        <v>122</v>
      </c>
    </row>
    <row r="27" spans="1:10" ht="33.75" customHeight="1">
      <c r="A27" s="20" t="s">
        <v>233</v>
      </c>
      <c r="B27" s="28" t="s">
        <v>22</v>
      </c>
      <c r="C27" s="7">
        <f t="shared" si="0"/>
        <v>12.25</v>
      </c>
      <c r="D27" s="28" t="s">
        <v>100</v>
      </c>
      <c r="E27" s="8">
        <f t="shared" si="1"/>
        <v>9.875</v>
      </c>
      <c r="F27" s="7">
        <f t="shared" si="2"/>
        <v>22.125</v>
      </c>
      <c r="G27" s="23">
        <v>79.67</v>
      </c>
      <c r="H27" s="9">
        <f t="shared" si="3"/>
        <v>39.835</v>
      </c>
      <c r="I27" s="10">
        <f t="shared" si="4"/>
        <v>61.96</v>
      </c>
      <c r="J27" s="20" t="s">
        <v>94</v>
      </c>
    </row>
    <row r="28" spans="1:10" ht="33.75" customHeight="1">
      <c r="A28" s="20" t="s">
        <v>230</v>
      </c>
      <c r="B28" s="28" t="s">
        <v>22</v>
      </c>
      <c r="C28" s="7">
        <f t="shared" si="0"/>
        <v>12.25</v>
      </c>
      <c r="D28" s="28" t="s">
        <v>49</v>
      </c>
      <c r="E28" s="8">
        <f t="shared" si="1"/>
        <v>12</v>
      </c>
      <c r="F28" s="7">
        <f t="shared" si="2"/>
        <v>24.25</v>
      </c>
      <c r="G28" s="23">
        <v>73.67</v>
      </c>
      <c r="H28" s="9">
        <f t="shared" si="3"/>
        <v>36.835</v>
      </c>
      <c r="I28" s="10">
        <f t="shared" si="4"/>
        <v>61.085</v>
      </c>
      <c r="J28" s="20" t="s">
        <v>329</v>
      </c>
    </row>
    <row r="29" spans="1:10" ht="33.75" customHeight="1">
      <c r="A29" s="20" t="s">
        <v>232</v>
      </c>
      <c r="B29" s="28" t="s">
        <v>22</v>
      </c>
      <c r="C29" s="7">
        <f t="shared" si="0"/>
        <v>12.25</v>
      </c>
      <c r="D29" s="28" t="s">
        <v>52</v>
      </c>
      <c r="E29" s="8">
        <f t="shared" si="1"/>
        <v>10.5</v>
      </c>
      <c r="F29" s="7">
        <f t="shared" si="2"/>
        <v>22.75</v>
      </c>
      <c r="G29" s="23">
        <v>71.33</v>
      </c>
      <c r="H29" s="9">
        <f t="shared" si="3"/>
        <v>35.665</v>
      </c>
      <c r="I29" s="10">
        <f t="shared" si="4"/>
        <v>58.415</v>
      </c>
      <c r="J29" s="18"/>
    </row>
    <row r="30" spans="1:10" ht="33.75" customHeight="1">
      <c r="A30" s="20" t="s">
        <v>225</v>
      </c>
      <c r="B30" s="28" t="s">
        <v>48</v>
      </c>
      <c r="C30" s="7">
        <f t="shared" si="0"/>
        <v>10.625</v>
      </c>
      <c r="D30" s="28" t="s">
        <v>71</v>
      </c>
      <c r="E30" s="8">
        <f t="shared" si="1"/>
        <v>15.5</v>
      </c>
      <c r="F30" s="7">
        <f t="shared" si="2"/>
        <v>26.125</v>
      </c>
      <c r="G30" s="23">
        <v>0</v>
      </c>
      <c r="H30" s="9">
        <f t="shared" si="3"/>
        <v>0</v>
      </c>
      <c r="I30" s="10">
        <f t="shared" si="4"/>
        <v>26.125</v>
      </c>
      <c r="J30" s="18"/>
    </row>
    <row r="31" spans="1:10" ht="33.75" customHeight="1">
      <c r="A31" s="20" t="s">
        <v>226</v>
      </c>
      <c r="B31" s="28" t="s">
        <v>48</v>
      </c>
      <c r="C31" s="7">
        <f t="shared" si="0"/>
        <v>10.625</v>
      </c>
      <c r="D31" s="28" t="s">
        <v>69</v>
      </c>
      <c r="E31" s="8">
        <f t="shared" si="1"/>
        <v>15.25</v>
      </c>
      <c r="F31" s="7">
        <f t="shared" si="2"/>
        <v>25.875</v>
      </c>
      <c r="G31" s="23">
        <v>0</v>
      </c>
      <c r="H31" s="9">
        <f t="shared" si="3"/>
        <v>0</v>
      </c>
      <c r="I31" s="10">
        <f t="shared" si="4"/>
        <v>25.875</v>
      </c>
      <c r="J31" s="18"/>
    </row>
    <row r="32" spans="1:10" ht="33.75" customHeight="1">
      <c r="A32" s="20" t="s">
        <v>229</v>
      </c>
      <c r="B32" s="28" t="s">
        <v>101</v>
      </c>
      <c r="C32" s="7">
        <f t="shared" si="0"/>
        <v>8.875</v>
      </c>
      <c r="D32" s="28" t="s">
        <v>115</v>
      </c>
      <c r="E32" s="8">
        <f t="shared" si="1"/>
        <v>15.625</v>
      </c>
      <c r="F32" s="7">
        <f t="shared" si="2"/>
        <v>24.5</v>
      </c>
      <c r="G32" s="23">
        <v>0</v>
      </c>
      <c r="H32" s="9">
        <f t="shared" si="3"/>
        <v>0</v>
      </c>
      <c r="I32" s="10">
        <f t="shared" si="4"/>
        <v>24.5</v>
      </c>
      <c r="J32" s="18"/>
    </row>
    <row r="33" spans="1:10" ht="33.75" customHeight="1">
      <c r="A33" s="20" t="s">
        <v>234</v>
      </c>
      <c r="B33" s="28" t="s">
        <v>107</v>
      </c>
      <c r="C33" s="7">
        <f t="shared" si="0"/>
        <v>7</v>
      </c>
      <c r="D33" s="28" t="s">
        <v>68</v>
      </c>
      <c r="E33" s="8">
        <f t="shared" si="1"/>
        <v>15.125</v>
      </c>
      <c r="F33" s="7">
        <f t="shared" si="2"/>
        <v>22.125</v>
      </c>
      <c r="G33" s="23">
        <v>0</v>
      </c>
      <c r="H33" s="9">
        <f t="shared" si="3"/>
        <v>0</v>
      </c>
      <c r="I33" s="10">
        <f t="shared" si="4"/>
        <v>22.125</v>
      </c>
      <c r="J33" s="18"/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xb21cn</cp:lastModifiedBy>
  <cp:lastPrinted>2018-08-11T01:41:18Z</cp:lastPrinted>
  <dcterms:created xsi:type="dcterms:W3CDTF">2017-08-04T05:16:42Z</dcterms:created>
  <dcterms:modified xsi:type="dcterms:W3CDTF">2018-08-13T02:31:52Z</dcterms:modified>
  <cp:category/>
  <cp:version/>
  <cp:contentType/>
  <cp:contentStatus/>
</cp:coreProperties>
</file>