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统招" sheetId="1" r:id="rId1"/>
  </sheets>
  <definedNames>
    <definedName name="_xlnm.Print_Area" localSheetId="0">'统招'!$A$1:$N$105</definedName>
    <definedName name="_xlnm.Print_Titles" localSheetId="0">'统招'!$1:$2</definedName>
  </definedNames>
  <calcPr fullCalcOnLoad="1"/>
</workbook>
</file>

<file path=xl/sharedStrings.xml><?xml version="1.0" encoding="utf-8"?>
<sst xmlns="http://schemas.openxmlformats.org/spreadsheetml/2006/main" count="330" uniqueCount="253">
  <si>
    <t>2018年抚州高新区全省统一招聘中小学教师拟入闱体检对象名单</t>
  </si>
  <si>
    <t>学科岗位</t>
  </si>
  <si>
    <t>序号</t>
  </si>
  <si>
    <t>岗位数</t>
  </si>
  <si>
    <t>姓名</t>
  </si>
  <si>
    <t>综合知识成绩</t>
  </si>
  <si>
    <t>学科专业成绩</t>
  </si>
  <si>
    <t>笔试成绩</t>
  </si>
  <si>
    <t>省招笔试成绩折算*25%</t>
  </si>
  <si>
    <t>面试成绩</t>
  </si>
  <si>
    <t>省招面试成绩折算*50%</t>
  </si>
  <si>
    <t>总分</t>
  </si>
  <si>
    <t>名次</t>
  </si>
  <si>
    <t>是否入闱</t>
  </si>
  <si>
    <t>备注</t>
  </si>
  <si>
    <t>名仕小学语文</t>
  </si>
  <si>
    <t>001</t>
  </si>
  <si>
    <t>何凯芬</t>
  </si>
  <si>
    <t>入闱</t>
  </si>
  <si>
    <t>符合1：3比例</t>
  </si>
  <si>
    <t>002</t>
  </si>
  <si>
    <t>郑文逸</t>
  </si>
  <si>
    <t>003</t>
  </si>
  <si>
    <t>林欣</t>
  </si>
  <si>
    <t>004</t>
  </si>
  <si>
    <t>李臻樱</t>
  </si>
  <si>
    <t>005</t>
  </si>
  <si>
    <t>王娜芬</t>
  </si>
  <si>
    <t>006</t>
  </si>
  <si>
    <t>江海燕</t>
  </si>
  <si>
    <t>007</t>
  </si>
  <si>
    <t>曾敏</t>
  </si>
  <si>
    <t>008</t>
  </si>
  <si>
    <t>章可欣</t>
  </si>
  <si>
    <t>009</t>
  </si>
  <si>
    <t>吴小超</t>
  </si>
  <si>
    <t>010</t>
  </si>
  <si>
    <t>蒋禄</t>
  </si>
  <si>
    <t>011</t>
  </si>
  <si>
    <t>艾静怡</t>
  </si>
  <si>
    <t>012</t>
  </si>
  <si>
    <t>熊芝</t>
  </si>
  <si>
    <t>缺考</t>
  </si>
  <si>
    <t>名仕小学语文（男）</t>
  </si>
  <si>
    <t>013</t>
  </si>
  <si>
    <t>郭辉</t>
  </si>
  <si>
    <t>未达1：3比例，面试成绩未达到本学科组和全部学科组平均分</t>
  </si>
  <si>
    <t>梦湖学校小学语文</t>
  </si>
  <si>
    <t>014</t>
  </si>
  <si>
    <t>刘薇</t>
  </si>
  <si>
    <t>未达1：3比例，面试成绩达到本学科组和全部学科组平均分</t>
  </si>
  <si>
    <t>名仕小学语文（女）</t>
  </si>
  <si>
    <t>015</t>
  </si>
  <si>
    <t>吴斯</t>
  </si>
  <si>
    <t>016</t>
  </si>
  <si>
    <t>万煜</t>
  </si>
  <si>
    <t>017</t>
  </si>
  <si>
    <t>付江闽</t>
  </si>
  <si>
    <t>崇岗村小小学语文</t>
  </si>
  <si>
    <t>018</t>
  </si>
  <si>
    <t>章雯婷</t>
  </si>
  <si>
    <t>019</t>
  </si>
  <si>
    <t>黄和平</t>
  </si>
  <si>
    <t>020</t>
  </si>
  <si>
    <t>何凯伦</t>
  </si>
  <si>
    <t>高新一小小学语文1</t>
  </si>
  <si>
    <t>021</t>
  </si>
  <si>
    <t>熊鑫燕</t>
  </si>
  <si>
    <t>022</t>
  </si>
  <si>
    <t>胡珊</t>
  </si>
  <si>
    <t>023</t>
  </si>
  <si>
    <t>邹云</t>
  </si>
  <si>
    <t>金巢实验学校小学语文</t>
  </si>
  <si>
    <t>024</t>
  </si>
  <si>
    <t>王婕</t>
  </si>
  <si>
    <t>025</t>
  </si>
  <si>
    <t>邹满娟</t>
  </si>
  <si>
    <t>026</t>
  </si>
  <si>
    <t>舒敏</t>
  </si>
  <si>
    <t>027</t>
  </si>
  <si>
    <t>孙珍珍</t>
  </si>
  <si>
    <t>028</t>
  </si>
  <si>
    <t>谢志欢</t>
  </si>
  <si>
    <t>029</t>
  </si>
  <si>
    <t>杨洲豫</t>
  </si>
  <si>
    <t>030</t>
  </si>
  <si>
    <t>周凤娟</t>
  </si>
  <si>
    <t>031</t>
  </si>
  <si>
    <t>洪颖为</t>
  </si>
  <si>
    <t>032</t>
  </si>
  <si>
    <t>邹璐璐</t>
  </si>
  <si>
    <t>名仕小学数学</t>
  </si>
  <si>
    <t>036</t>
  </si>
  <si>
    <t>陈斌媛</t>
  </si>
  <si>
    <t>037</t>
  </si>
  <si>
    <t>石必琴</t>
  </si>
  <si>
    <t>038</t>
  </si>
  <si>
    <t>金玲</t>
  </si>
  <si>
    <t>039</t>
  </si>
  <si>
    <t>王张丽</t>
  </si>
  <si>
    <t>040</t>
  </si>
  <si>
    <t>吴佳佳</t>
  </si>
  <si>
    <t>041</t>
  </si>
  <si>
    <t>周璐</t>
  </si>
  <si>
    <t>042</t>
  </si>
  <si>
    <t>饶璐</t>
  </si>
  <si>
    <t>043</t>
  </si>
  <si>
    <t>郭思</t>
  </si>
  <si>
    <t>044</t>
  </si>
  <si>
    <t>鄢朦</t>
  </si>
  <si>
    <t>045</t>
  </si>
  <si>
    <t>邓依云</t>
  </si>
  <si>
    <t>046</t>
  </si>
  <si>
    <t>付昕</t>
  </si>
  <si>
    <t>047</t>
  </si>
  <si>
    <t>罗洁</t>
  </si>
  <si>
    <t>048</t>
  </si>
  <si>
    <t>吴怡</t>
  </si>
  <si>
    <t>名仕小学数学（男）</t>
  </si>
  <si>
    <t>049</t>
  </si>
  <si>
    <t>陈欣</t>
  </si>
  <si>
    <t>050</t>
  </si>
  <si>
    <t>李永华</t>
  </si>
  <si>
    <t>051</t>
  </si>
  <si>
    <t>李志鹏</t>
  </si>
  <si>
    <t>名仕小学数学（女）</t>
  </si>
  <si>
    <t>052</t>
  </si>
  <si>
    <t>李蒙晴</t>
  </si>
  <si>
    <t>053</t>
  </si>
  <si>
    <t>吴雪连</t>
  </si>
  <si>
    <t>054</t>
  </si>
  <si>
    <t>徐维军</t>
  </si>
  <si>
    <t>高新一小小学数学</t>
  </si>
  <si>
    <t>055</t>
  </si>
  <si>
    <t>杨琴</t>
  </si>
  <si>
    <t>056</t>
  </si>
  <si>
    <t>杨蓉</t>
  </si>
  <si>
    <t>057</t>
  </si>
  <si>
    <t>洪李婷</t>
  </si>
  <si>
    <t>梦湖学校小学数学</t>
  </si>
  <si>
    <t>058</t>
  </si>
  <si>
    <t>陈思</t>
  </si>
  <si>
    <t>059</t>
  </si>
  <si>
    <t>徐慧敏</t>
  </si>
  <si>
    <t>060</t>
  </si>
  <si>
    <t>刘玲</t>
  </si>
  <si>
    <t>金巢实验学校小学数学</t>
  </si>
  <si>
    <t>061</t>
  </si>
  <si>
    <t>皮金萍</t>
  </si>
  <si>
    <t>062</t>
  </si>
  <si>
    <t>程园园</t>
  </si>
  <si>
    <t>063</t>
  </si>
  <si>
    <t>曾蕾</t>
  </si>
  <si>
    <t>064</t>
  </si>
  <si>
    <t>过朦朦</t>
  </si>
  <si>
    <t>065</t>
  </si>
  <si>
    <t>曾丽</t>
  </si>
  <si>
    <t>066</t>
  </si>
  <si>
    <t>李方燕</t>
  </si>
  <si>
    <t>067</t>
  </si>
  <si>
    <t>黄竹颖</t>
  </si>
  <si>
    <t>068</t>
  </si>
  <si>
    <t>席盈婷</t>
  </si>
  <si>
    <t>069</t>
  </si>
  <si>
    <t>何思琦</t>
  </si>
  <si>
    <t>金巢实验学校小学体育（男）</t>
  </si>
  <si>
    <t>079</t>
  </si>
  <si>
    <t>孙勤</t>
  </si>
  <si>
    <t>金巢实验学校小学体育（女）</t>
  </si>
  <si>
    <t>080</t>
  </si>
  <si>
    <t>古英</t>
  </si>
  <si>
    <t>伟星小学小学体育（男）</t>
  </si>
  <si>
    <t>081</t>
  </si>
  <si>
    <t>匡翠爱</t>
  </si>
  <si>
    <t>082</t>
  </si>
  <si>
    <t>艾宇涛</t>
  </si>
  <si>
    <t>083</t>
  </si>
  <si>
    <t>董涛</t>
  </si>
  <si>
    <t>高新一小小学体育</t>
  </si>
  <si>
    <t>084</t>
  </si>
  <si>
    <t>袁珠海</t>
  </si>
  <si>
    <t>085</t>
  </si>
  <si>
    <t>隋云飞</t>
  </si>
  <si>
    <t>梦湖学校小学体育</t>
  </si>
  <si>
    <t>086</t>
  </si>
  <si>
    <t>刘亮亮</t>
  </si>
  <si>
    <t>087</t>
  </si>
  <si>
    <t>宋志斌</t>
  </si>
  <si>
    <t>088</t>
  </si>
  <si>
    <t>黄程</t>
  </si>
  <si>
    <t>梦湖学校小学音乐</t>
  </si>
  <si>
    <t>089</t>
  </si>
  <si>
    <t>肖敬凌</t>
  </si>
  <si>
    <t>090</t>
  </si>
  <si>
    <t>罗欧娅</t>
  </si>
  <si>
    <t>091</t>
  </si>
  <si>
    <t>熊睿之</t>
  </si>
  <si>
    <t>高新一小小学音乐</t>
  </si>
  <si>
    <t>092</t>
  </si>
  <si>
    <t>申紫青</t>
  </si>
  <si>
    <t>093</t>
  </si>
  <si>
    <t>黄佳卿</t>
  </si>
  <si>
    <t>094</t>
  </si>
  <si>
    <t>程文君</t>
  </si>
  <si>
    <t>崇岗村小小学音乐</t>
  </si>
  <si>
    <t>095</t>
  </si>
  <si>
    <t>王仁</t>
  </si>
  <si>
    <t>096</t>
  </si>
  <si>
    <t>袁瑶</t>
  </si>
  <si>
    <t>097</t>
  </si>
  <si>
    <t>章亚琦</t>
  </si>
  <si>
    <t>高新一小小学美术</t>
  </si>
  <si>
    <t>098</t>
  </si>
  <si>
    <t>李婧倞</t>
  </si>
  <si>
    <t>099</t>
  </si>
  <si>
    <t>詹梦莹</t>
  </si>
  <si>
    <t>100</t>
  </si>
  <si>
    <t>危乐其</t>
  </si>
  <si>
    <t>崇岗村小小学美术</t>
  </si>
  <si>
    <t>101</t>
  </si>
  <si>
    <t>余娟</t>
  </si>
  <si>
    <t>102</t>
  </si>
  <si>
    <t>方琴</t>
  </si>
  <si>
    <t>103</t>
  </si>
  <si>
    <t>梅思影</t>
  </si>
  <si>
    <t>金巢实验学校信息技术（女）</t>
  </si>
  <si>
    <t>104</t>
  </si>
  <si>
    <t>徐红蕾</t>
  </si>
  <si>
    <t>105</t>
  </si>
  <si>
    <t>万玉芳</t>
  </si>
  <si>
    <t>伟星小学信息技术</t>
  </si>
  <si>
    <t>106</t>
  </si>
  <si>
    <t>曾宇</t>
  </si>
  <si>
    <t>梦湖学校小学科学</t>
  </si>
  <si>
    <t>107</t>
  </si>
  <si>
    <t>艾芳珍</t>
  </si>
  <si>
    <t>108</t>
  </si>
  <si>
    <t>胡星亮</t>
  </si>
  <si>
    <t>梦湖学校小学英语</t>
  </si>
  <si>
    <t>124</t>
  </si>
  <si>
    <t>万丽</t>
  </si>
  <si>
    <t>125</t>
  </si>
  <si>
    <t>王咪咪</t>
  </si>
  <si>
    <t>126</t>
  </si>
  <si>
    <t>李秀云</t>
  </si>
  <si>
    <t>名仕小学英语</t>
  </si>
  <si>
    <t>127</t>
  </si>
  <si>
    <t>陈吴艳</t>
  </si>
  <si>
    <t>128</t>
  </si>
  <si>
    <t>邓婷</t>
  </si>
  <si>
    <t>129</t>
  </si>
  <si>
    <t>周林夕</t>
  </si>
  <si>
    <t xml:space="preserve">    说明：语文一组17人入闱面试，平均分84.52；语文二组18人入闱面试，平均分84.26；数学一组22人入闱面试，平均分84.61；数学二组21人入闱面试，平均分84.72；音体美组25人入闱面试，平均分84.5；理综组14人入闱面试，平均分83.83；文综组22人入闱面试，平均分81.95。全部学科组面试平均分84.26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</si>
</sst>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3" applyNumberFormat="0" applyFill="0" applyAlignment="0" applyProtection="0"/>
    <xf numFmtId="0" fontId="5" fillId="7" borderId="0" applyNumberFormat="0" applyBorder="0" applyAlignment="0" applyProtection="0"/>
    <xf numFmtId="0" fontId="10" fillId="0" borderId="4" applyNumberFormat="0" applyFill="0" applyAlignment="0" applyProtection="0"/>
    <xf numFmtId="0" fontId="5" fillId="8" borderId="0" applyNumberFormat="0" applyBorder="0" applyAlignment="0" applyProtection="0"/>
    <xf numFmtId="0" fontId="7" fillId="4" borderId="5" applyNumberFormat="0" applyAlignment="0" applyProtection="0"/>
    <xf numFmtId="0" fontId="15" fillId="4" borderId="1" applyNumberFormat="0" applyAlignment="0" applyProtection="0"/>
    <xf numFmtId="0" fontId="18" fillId="9" borderId="6" applyNumberFormat="0" applyAlignment="0" applyProtection="0"/>
    <xf numFmtId="0" fontId="9" fillId="10" borderId="0" applyNumberFormat="0" applyBorder="0" applyAlignment="0" applyProtection="0"/>
    <xf numFmtId="0" fontId="5" fillId="11" borderId="0" applyNumberFormat="0" applyBorder="0" applyAlignment="0" applyProtection="0"/>
    <xf numFmtId="0" fontId="13" fillId="0" borderId="7" applyNumberFormat="0" applyFill="0" applyAlignment="0" applyProtection="0"/>
    <xf numFmtId="0" fontId="20" fillId="0" borderId="8" applyNumberFormat="0" applyFill="0" applyAlignment="0" applyProtection="0"/>
    <xf numFmtId="0" fontId="22" fillId="10" borderId="0" applyNumberFormat="0" applyBorder="0" applyAlignment="0" applyProtection="0"/>
    <xf numFmtId="0" fontId="6" fillId="8" borderId="0" applyNumberFormat="0" applyBorder="0" applyAlignment="0" applyProtection="0"/>
    <xf numFmtId="0" fontId="9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5" fillId="16" borderId="0" applyNumberFormat="0" applyBorder="0" applyAlignment="0" applyProtection="0"/>
    <xf numFmtId="0" fontId="9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9" fillId="8" borderId="0" applyNumberFormat="0" applyBorder="0" applyAlignment="0" applyProtection="0"/>
    <xf numFmtId="0" fontId="5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2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view="pageBreakPreview" zoomScaleSheetLayoutView="100" workbookViewId="0" topLeftCell="A94">
      <selection activeCell="A3" sqref="A3:A14"/>
    </sheetView>
  </sheetViews>
  <sheetFormatPr defaultColWidth="9.00390625" defaultRowHeight="14.25"/>
  <cols>
    <col min="1" max="1" width="16.50390625" style="5" customWidth="1"/>
    <col min="2" max="2" width="7.375" style="0" hidden="1" customWidth="1"/>
    <col min="3" max="3" width="3.25390625" style="0" customWidth="1"/>
    <col min="4" max="4" width="6.625" style="6" customWidth="1"/>
    <col min="5" max="6" width="6.125" style="0" hidden="1" customWidth="1"/>
    <col min="7" max="7" width="5.625" style="0" customWidth="1"/>
    <col min="8" max="8" width="7.375" style="0" customWidth="1"/>
    <col min="9" max="9" width="5.25390625" style="0" customWidth="1"/>
    <col min="10" max="10" width="8.50390625" style="0" customWidth="1"/>
    <col min="11" max="11" width="6.625" style="0" customWidth="1"/>
    <col min="12" max="12" width="3.75390625" style="0" customWidth="1"/>
    <col min="13" max="13" width="5.375" style="7" customWidth="1"/>
    <col min="14" max="14" width="23.50390625" style="8" customWidth="1"/>
  </cols>
  <sheetData>
    <row r="1" spans="1:14" ht="51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7.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pans="1:14" s="1" customFormat="1" ht="30" customHeight="1">
      <c r="A3" s="12" t="s">
        <v>15</v>
      </c>
      <c r="B3" s="26" t="s">
        <v>16</v>
      </c>
      <c r="C3" s="13">
        <v>4</v>
      </c>
      <c r="D3" s="14" t="s">
        <v>17</v>
      </c>
      <c r="E3" s="14">
        <v>87</v>
      </c>
      <c r="F3" s="14">
        <v>61</v>
      </c>
      <c r="G3" s="14">
        <f aca="true" t="shared" si="0" ref="G3:G63">SUM(E3:F3)</f>
        <v>148</v>
      </c>
      <c r="H3" s="14">
        <f aca="true" t="shared" si="1" ref="H3:H34">G3*0.25</f>
        <v>37</v>
      </c>
      <c r="I3" s="14">
        <v>81.2</v>
      </c>
      <c r="J3" s="14">
        <f aca="true" t="shared" si="2" ref="J3:J13">I3*0.5</f>
        <v>40.6</v>
      </c>
      <c r="K3" s="14">
        <f>H3+J3</f>
        <v>77.6</v>
      </c>
      <c r="L3" s="14">
        <v>1</v>
      </c>
      <c r="M3" s="14" t="s">
        <v>18</v>
      </c>
      <c r="N3" s="22" t="s">
        <v>19</v>
      </c>
    </row>
    <row r="4" spans="1:14" s="1" customFormat="1" ht="30" customHeight="1">
      <c r="A4" s="12"/>
      <c r="B4" s="26" t="s">
        <v>20</v>
      </c>
      <c r="C4" s="15"/>
      <c r="D4" s="14" t="s">
        <v>21</v>
      </c>
      <c r="E4" s="14">
        <v>76.5</v>
      </c>
      <c r="F4" s="14">
        <v>58.5</v>
      </c>
      <c r="G4" s="14">
        <f t="shared" si="0"/>
        <v>135</v>
      </c>
      <c r="H4" s="14">
        <f t="shared" si="1"/>
        <v>33.75</v>
      </c>
      <c r="I4" s="14">
        <v>85.4</v>
      </c>
      <c r="J4" s="14">
        <f t="shared" si="2"/>
        <v>42.7</v>
      </c>
      <c r="K4" s="14">
        <f aca="true" t="shared" si="3" ref="K4:K67">H4+J4</f>
        <v>76.45</v>
      </c>
      <c r="L4" s="14">
        <v>2</v>
      </c>
      <c r="M4" s="14" t="s">
        <v>18</v>
      </c>
      <c r="N4" s="22" t="s">
        <v>19</v>
      </c>
    </row>
    <row r="5" spans="1:14" s="1" customFormat="1" ht="30" customHeight="1">
      <c r="A5" s="12"/>
      <c r="B5" s="26" t="s">
        <v>22</v>
      </c>
      <c r="C5" s="15"/>
      <c r="D5" s="14" t="s">
        <v>23</v>
      </c>
      <c r="E5" s="14">
        <v>69</v>
      </c>
      <c r="F5" s="14">
        <v>58</v>
      </c>
      <c r="G5" s="14">
        <f t="shared" si="0"/>
        <v>127</v>
      </c>
      <c r="H5" s="14">
        <f t="shared" si="1"/>
        <v>31.75</v>
      </c>
      <c r="I5" s="14">
        <v>85.4</v>
      </c>
      <c r="J5" s="14">
        <f t="shared" si="2"/>
        <v>42.7</v>
      </c>
      <c r="K5" s="14">
        <f t="shared" si="3"/>
        <v>74.45</v>
      </c>
      <c r="L5" s="14">
        <v>3</v>
      </c>
      <c r="M5" s="14" t="s">
        <v>18</v>
      </c>
      <c r="N5" s="22" t="s">
        <v>19</v>
      </c>
    </row>
    <row r="6" spans="1:14" s="1" customFormat="1" ht="30" customHeight="1">
      <c r="A6" s="12"/>
      <c r="B6" s="26" t="s">
        <v>24</v>
      </c>
      <c r="C6" s="15"/>
      <c r="D6" s="14" t="s">
        <v>25</v>
      </c>
      <c r="E6" s="14">
        <v>53</v>
      </c>
      <c r="F6" s="14">
        <v>61</v>
      </c>
      <c r="G6" s="14">
        <f t="shared" si="0"/>
        <v>114</v>
      </c>
      <c r="H6" s="14">
        <f t="shared" si="1"/>
        <v>28.5</v>
      </c>
      <c r="I6" s="14">
        <v>91</v>
      </c>
      <c r="J6" s="14">
        <f t="shared" si="2"/>
        <v>45.5</v>
      </c>
      <c r="K6" s="14">
        <f t="shared" si="3"/>
        <v>74</v>
      </c>
      <c r="L6" s="14">
        <v>4</v>
      </c>
      <c r="M6" s="14" t="s">
        <v>18</v>
      </c>
      <c r="N6" s="22" t="s">
        <v>19</v>
      </c>
    </row>
    <row r="7" spans="1:14" s="1" customFormat="1" ht="30" customHeight="1">
      <c r="A7" s="12"/>
      <c r="B7" s="26" t="s">
        <v>26</v>
      </c>
      <c r="C7" s="15"/>
      <c r="D7" s="14" t="s">
        <v>27</v>
      </c>
      <c r="E7" s="14">
        <v>69</v>
      </c>
      <c r="F7" s="14">
        <v>50.5</v>
      </c>
      <c r="G7" s="14">
        <f t="shared" si="0"/>
        <v>119.5</v>
      </c>
      <c r="H7" s="14">
        <f t="shared" si="1"/>
        <v>29.875</v>
      </c>
      <c r="I7" s="14">
        <v>88.2</v>
      </c>
      <c r="J7" s="14">
        <f t="shared" si="2"/>
        <v>44.1</v>
      </c>
      <c r="K7" s="14">
        <f t="shared" si="3"/>
        <v>73.975</v>
      </c>
      <c r="L7" s="14">
        <v>5</v>
      </c>
      <c r="M7" s="14"/>
      <c r="N7" s="22"/>
    </row>
    <row r="8" spans="1:14" s="1" customFormat="1" ht="30" customHeight="1">
      <c r="A8" s="12"/>
      <c r="B8" s="26" t="s">
        <v>28</v>
      </c>
      <c r="C8" s="15"/>
      <c r="D8" s="14" t="s">
        <v>29</v>
      </c>
      <c r="E8" s="14">
        <v>52.5</v>
      </c>
      <c r="F8" s="14">
        <v>65.5</v>
      </c>
      <c r="G8" s="14">
        <f t="shared" si="0"/>
        <v>118</v>
      </c>
      <c r="H8" s="14">
        <f t="shared" si="1"/>
        <v>29.5</v>
      </c>
      <c r="I8" s="14">
        <v>86.4</v>
      </c>
      <c r="J8" s="14">
        <f t="shared" si="2"/>
        <v>43.2</v>
      </c>
      <c r="K8" s="14">
        <f t="shared" si="3"/>
        <v>72.7</v>
      </c>
      <c r="L8" s="14">
        <v>6</v>
      </c>
      <c r="M8" s="14"/>
      <c r="N8" s="22"/>
    </row>
    <row r="9" spans="1:14" s="1" customFormat="1" ht="30" customHeight="1">
      <c r="A9" s="12"/>
      <c r="B9" s="26" t="s">
        <v>30</v>
      </c>
      <c r="C9" s="15"/>
      <c r="D9" s="14" t="s">
        <v>31</v>
      </c>
      <c r="E9" s="14">
        <v>56.5</v>
      </c>
      <c r="F9" s="14">
        <v>60</v>
      </c>
      <c r="G9" s="14">
        <f t="shared" si="0"/>
        <v>116.5</v>
      </c>
      <c r="H9" s="14">
        <f t="shared" si="1"/>
        <v>29.125</v>
      </c>
      <c r="I9" s="14">
        <v>86.2</v>
      </c>
      <c r="J9" s="14">
        <f t="shared" si="2"/>
        <v>43.1</v>
      </c>
      <c r="K9" s="14">
        <f t="shared" si="3"/>
        <v>72.225</v>
      </c>
      <c r="L9" s="14">
        <v>7</v>
      </c>
      <c r="M9" s="14"/>
      <c r="N9" s="22"/>
    </row>
    <row r="10" spans="1:14" s="1" customFormat="1" ht="30" customHeight="1">
      <c r="A10" s="12"/>
      <c r="B10" s="26" t="s">
        <v>32</v>
      </c>
      <c r="C10" s="15"/>
      <c r="D10" s="14" t="s">
        <v>33</v>
      </c>
      <c r="E10" s="14">
        <v>59</v>
      </c>
      <c r="F10" s="14">
        <v>54.5</v>
      </c>
      <c r="G10" s="14">
        <f t="shared" si="0"/>
        <v>113.5</v>
      </c>
      <c r="H10" s="14">
        <f t="shared" si="1"/>
        <v>28.375</v>
      </c>
      <c r="I10" s="14">
        <v>86.8</v>
      </c>
      <c r="J10" s="14">
        <f t="shared" si="2"/>
        <v>43.4</v>
      </c>
      <c r="K10" s="14">
        <f t="shared" si="3"/>
        <v>71.775</v>
      </c>
      <c r="L10" s="14">
        <v>8</v>
      </c>
      <c r="M10" s="14"/>
      <c r="N10" s="22"/>
    </row>
    <row r="11" spans="1:14" s="1" customFormat="1" ht="30" customHeight="1">
      <c r="A11" s="12"/>
      <c r="B11" s="26" t="s">
        <v>34</v>
      </c>
      <c r="C11" s="15"/>
      <c r="D11" s="14" t="s">
        <v>35</v>
      </c>
      <c r="E11" s="14">
        <v>61</v>
      </c>
      <c r="F11" s="14">
        <v>64.5</v>
      </c>
      <c r="G11" s="14">
        <f t="shared" si="0"/>
        <v>125.5</v>
      </c>
      <c r="H11" s="14">
        <f t="shared" si="1"/>
        <v>31.375</v>
      </c>
      <c r="I11" s="14">
        <v>80.4</v>
      </c>
      <c r="J11" s="14">
        <f t="shared" si="2"/>
        <v>40.2</v>
      </c>
      <c r="K11" s="14">
        <f t="shared" si="3"/>
        <v>71.575</v>
      </c>
      <c r="L11" s="14">
        <v>9</v>
      </c>
      <c r="M11" s="14"/>
      <c r="N11" s="22"/>
    </row>
    <row r="12" spans="1:14" s="1" customFormat="1" ht="30" customHeight="1">
      <c r="A12" s="12"/>
      <c r="B12" s="26" t="s">
        <v>36</v>
      </c>
      <c r="C12" s="15"/>
      <c r="D12" s="14" t="s">
        <v>37</v>
      </c>
      <c r="E12" s="14">
        <v>57</v>
      </c>
      <c r="F12" s="14">
        <v>61</v>
      </c>
      <c r="G12" s="14">
        <f t="shared" si="0"/>
        <v>118</v>
      </c>
      <c r="H12" s="14">
        <f t="shared" si="1"/>
        <v>29.5</v>
      </c>
      <c r="I12" s="14">
        <v>81.2</v>
      </c>
      <c r="J12" s="14">
        <f t="shared" si="2"/>
        <v>40.6</v>
      </c>
      <c r="K12" s="14">
        <f t="shared" si="3"/>
        <v>70.1</v>
      </c>
      <c r="L12" s="14">
        <v>10</v>
      </c>
      <c r="M12" s="14"/>
      <c r="N12" s="22"/>
    </row>
    <row r="13" spans="1:14" s="1" customFormat="1" ht="30" customHeight="1">
      <c r="A13" s="12"/>
      <c r="B13" s="26" t="s">
        <v>38</v>
      </c>
      <c r="C13" s="15"/>
      <c r="D13" s="14" t="s">
        <v>39</v>
      </c>
      <c r="E13" s="14">
        <v>57.5</v>
      </c>
      <c r="F13" s="14">
        <v>56.5</v>
      </c>
      <c r="G13" s="14">
        <f t="shared" si="0"/>
        <v>114</v>
      </c>
      <c r="H13" s="14">
        <f t="shared" si="1"/>
        <v>28.5</v>
      </c>
      <c r="I13" s="14">
        <v>81.2</v>
      </c>
      <c r="J13" s="14">
        <f t="shared" si="2"/>
        <v>40.6</v>
      </c>
      <c r="K13" s="14">
        <f t="shared" si="3"/>
        <v>69.1</v>
      </c>
      <c r="L13" s="14">
        <v>11</v>
      </c>
      <c r="M13" s="14"/>
      <c r="N13" s="22"/>
    </row>
    <row r="14" spans="1:14" s="1" customFormat="1" ht="30" customHeight="1">
      <c r="A14" s="12"/>
      <c r="B14" s="26" t="s">
        <v>40</v>
      </c>
      <c r="C14" s="16"/>
      <c r="D14" s="14" t="s">
        <v>41</v>
      </c>
      <c r="E14" s="14">
        <v>59</v>
      </c>
      <c r="F14" s="14">
        <v>54</v>
      </c>
      <c r="G14" s="14">
        <f t="shared" si="0"/>
        <v>113</v>
      </c>
      <c r="H14" s="14">
        <f t="shared" si="1"/>
        <v>28.25</v>
      </c>
      <c r="I14" s="14" t="s">
        <v>42</v>
      </c>
      <c r="J14" s="14"/>
      <c r="K14" s="14">
        <f t="shared" si="3"/>
        <v>28.25</v>
      </c>
      <c r="L14" s="14">
        <v>12</v>
      </c>
      <c r="M14" s="14"/>
      <c r="N14" s="22"/>
    </row>
    <row r="15" spans="1:14" s="1" customFormat="1" ht="30" customHeight="1">
      <c r="A15" s="12" t="s">
        <v>43</v>
      </c>
      <c r="B15" s="26" t="s">
        <v>44</v>
      </c>
      <c r="C15" s="12">
        <v>1</v>
      </c>
      <c r="D15" s="14" t="s">
        <v>45</v>
      </c>
      <c r="E15" s="14">
        <v>47</v>
      </c>
      <c r="F15" s="14">
        <v>55</v>
      </c>
      <c r="G15" s="14">
        <f t="shared" si="0"/>
        <v>102</v>
      </c>
      <c r="H15" s="14">
        <f t="shared" si="1"/>
        <v>25.5</v>
      </c>
      <c r="I15" s="14">
        <v>76</v>
      </c>
      <c r="J15" s="14">
        <f>I15*0.5</f>
        <v>38</v>
      </c>
      <c r="K15" s="14">
        <f t="shared" si="3"/>
        <v>63.5</v>
      </c>
      <c r="L15" s="14">
        <v>1</v>
      </c>
      <c r="M15" s="14"/>
      <c r="N15" s="22" t="s">
        <v>46</v>
      </c>
    </row>
    <row r="16" spans="1:14" s="1" customFormat="1" ht="30" customHeight="1">
      <c r="A16" s="12" t="s">
        <v>47</v>
      </c>
      <c r="B16" s="26" t="s">
        <v>48</v>
      </c>
      <c r="C16" s="12">
        <v>1</v>
      </c>
      <c r="D16" s="14" t="s">
        <v>49</v>
      </c>
      <c r="E16" s="14">
        <v>52</v>
      </c>
      <c r="F16" s="14">
        <v>55.5</v>
      </c>
      <c r="G16" s="14">
        <f t="shared" si="0"/>
        <v>107.5</v>
      </c>
      <c r="H16" s="14">
        <f t="shared" si="1"/>
        <v>26.875</v>
      </c>
      <c r="I16" s="14">
        <v>85.8</v>
      </c>
      <c r="J16" s="14">
        <f>I16*0.5</f>
        <v>42.9</v>
      </c>
      <c r="K16" s="14">
        <f t="shared" si="3"/>
        <v>69.775</v>
      </c>
      <c r="L16" s="14">
        <v>1</v>
      </c>
      <c r="M16" s="14" t="s">
        <v>18</v>
      </c>
      <c r="N16" s="22" t="s">
        <v>50</v>
      </c>
    </row>
    <row r="17" spans="1:14" s="1" customFormat="1" ht="30" customHeight="1">
      <c r="A17" s="12" t="s">
        <v>51</v>
      </c>
      <c r="B17" s="26" t="s">
        <v>52</v>
      </c>
      <c r="C17" s="13">
        <v>1</v>
      </c>
      <c r="D17" s="14" t="s">
        <v>53</v>
      </c>
      <c r="E17" s="14">
        <v>58.5</v>
      </c>
      <c r="F17" s="14">
        <v>62</v>
      </c>
      <c r="G17" s="14">
        <f t="shared" si="0"/>
        <v>120.5</v>
      </c>
      <c r="H17" s="14">
        <f t="shared" si="1"/>
        <v>30.125</v>
      </c>
      <c r="I17" s="14">
        <v>86.8</v>
      </c>
      <c r="J17" s="14">
        <f>I17*0.5</f>
        <v>43.4</v>
      </c>
      <c r="K17" s="14">
        <f t="shared" si="3"/>
        <v>73.525</v>
      </c>
      <c r="L17" s="14">
        <v>1</v>
      </c>
      <c r="M17" s="14" t="s">
        <v>18</v>
      </c>
      <c r="N17" s="22" t="s">
        <v>50</v>
      </c>
    </row>
    <row r="18" spans="1:14" s="1" customFormat="1" ht="30" customHeight="1">
      <c r="A18" s="12"/>
      <c r="B18" s="26" t="s">
        <v>54</v>
      </c>
      <c r="C18" s="15"/>
      <c r="D18" s="14" t="s">
        <v>55</v>
      </c>
      <c r="E18" s="14">
        <v>53</v>
      </c>
      <c r="F18" s="14">
        <v>45</v>
      </c>
      <c r="G18" s="14">
        <f t="shared" si="0"/>
        <v>98</v>
      </c>
      <c r="H18" s="14">
        <f t="shared" si="1"/>
        <v>24.5</v>
      </c>
      <c r="I18" s="14">
        <v>85.8</v>
      </c>
      <c r="J18" s="14">
        <f>I18*0.5</f>
        <v>42.9</v>
      </c>
      <c r="K18" s="14">
        <f t="shared" si="3"/>
        <v>67.4</v>
      </c>
      <c r="L18" s="14">
        <v>2</v>
      </c>
      <c r="M18" s="14"/>
      <c r="N18" s="22"/>
    </row>
    <row r="19" spans="1:14" s="1" customFormat="1" ht="30" customHeight="1">
      <c r="A19" s="12"/>
      <c r="B19" s="26" t="s">
        <v>56</v>
      </c>
      <c r="C19" s="16"/>
      <c r="D19" s="14" t="s">
        <v>57</v>
      </c>
      <c r="E19" s="14">
        <v>44.5</v>
      </c>
      <c r="F19" s="14">
        <v>47</v>
      </c>
      <c r="G19" s="14">
        <f t="shared" si="0"/>
        <v>91.5</v>
      </c>
      <c r="H19" s="14">
        <f t="shared" si="1"/>
        <v>22.875</v>
      </c>
      <c r="I19" s="14" t="s">
        <v>42</v>
      </c>
      <c r="J19" s="14"/>
      <c r="K19" s="14">
        <f t="shared" si="3"/>
        <v>22.875</v>
      </c>
      <c r="L19" s="14">
        <v>3</v>
      </c>
      <c r="M19" s="14"/>
      <c r="N19" s="22"/>
    </row>
    <row r="20" spans="1:14" s="1" customFormat="1" ht="30" customHeight="1">
      <c r="A20" s="12" t="s">
        <v>58</v>
      </c>
      <c r="B20" s="26" t="s">
        <v>59</v>
      </c>
      <c r="C20" s="13">
        <v>1</v>
      </c>
      <c r="D20" s="14" t="s">
        <v>60</v>
      </c>
      <c r="E20" s="14">
        <v>81.5</v>
      </c>
      <c r="F20" s="14">
        <v>57.5</v>
      </c>
      <c r="G20" s="14">
        <f t="shared" si="0"/>
        <v>139</v>
      </c>
      <c r="H20" s="14">
        <f t="shared" si="1"/>
        <v>34.75</v>
      </c>
      <c r="I20" s="14">
        <v>91.6</v>
      </c>
      <c r="J20" s="14">
        <f aca="true" t="shared" si="4" ref="J20:J34">I20*0.5</f>
        <v>45.8</v>
      </c>
      <c r="K20" s="14">
        <f t="shared" si="3"/>
        <v>80.55</v>
      </c>
      <c r="L20" s="14">
        <v>1</v>
      </c>
      <c r="M20" s="14" t="s">
        <v>18</v>
      </c>
      <c r="N20" s="22" t="s">
        <v>19</v>
      </c>
    </row>
    <row r="21" spans="1:14" s="1" customFormat="1" ht="30" customHeight="1">
      <c r="A21" s="12"/>
      <c r="B21" s="26" t="s">
        <v>61</v>
      </c>
      <c r="C21" s="15"/>
      <c r="D21" s="14" t="s">
        <v>62</v>
      </c>
      <c r="E21" s="14">
        <v>77</v>
      </c>
      <c r="F21" s="14">
        <v>57</v>
      </c>
      <c r="G21" s="14">
        <f t="shared" si="0"/>
        <v>134</v>
      </c>
      <c r="H21" s="14">
        <f t="shared" si="1"/>
        <v>33.5</v>
      </c>
      <c r="I21" s="14">
        <v>88.2</v>
      </c>
      <c r="J21" s="14">
        <f t="shared" si="4"/>
        <v>44.1</v>
      </c>
      <c r="K21" s="14">
        <f t="shared" si="3"/>
        <v>77.6</v>
      </c>
      <c r="L21" s="14">
        <v>2</v>
      </c>
      <c r="M21" s="14"/>
      <c r="N21" s="22"/>
    </row>
    <row r="22" spans="1:14" s="1" customFormat="1" ht="30" customHeight="1">
      <c r="A22" s="12"/>
      <c r="B22" s="26" t="s">
        <v>63</v>
      </c>
      <c r="C22" s="16"/>
      <c r="D22" s="14" t="s">
        <v>64</v>
      </c>
      <c r="E22" s="14">
        <v>74.5</v>
      </c>
      <c r="F22" s="14">
        <v>62.5</v>
      </c>
      <c r="G22" s="14">
        <f t="shared" si="0"/>
        <v>137</v>
      </c>
      <c r="H22" s="14">
        <f t="shared" si="1"/>
        <v>34.25</v>
      </c>
      <c r="I22" s="14">
        <v>84.6</v>
      </c>
      <c r="J22" s="14">
        <f t="shared" si="4"/>
        <v>42.3</v>
      </c>
      <c r="K22" s="14">
        <f t="shared" si="3"/>
        <v>76.55</v>
      </c>
      <c r="L22" s="14">
        <v>3</v>
      </c>
      <c r="M22" s="14"/>
      <c r="N22" s="22"/>
    </row>
    <row r="23" spans="1:14" s="1" customFormat="1" ht="30" customHeight="1">
      <c r="A23" s="12" t="s">
        <v>65</v>
      </c>
      <c r="B23" s="26" t="s">
        <v>66</v>
      </c>
      <c r="C23" s="13">
        <v>1</v>
      </c>
      <c r="D23" s="14" t="s">
        <v>67</v>
      </c>
      <c r="E23" s="14">
        <v>62</v>
      </c>
      <c r="F23" s="14">
        <v>64</v>
      </c>
      <c r="G23" s="14">
        <f t="shared" si="0"/>
        <v>126</v>
      </c>
      <c r="H23" s="14">
        <f t="shared" si="1"/>
        <v>31.5</v>
      </c>
      <c r="I23" s="14">
        <v>85.8</v>
      </c>
      <c r="J23" s="14">
        <f t="shared" si="4"/>
        <v>42.9</v>
      </c>
      <c r="K23" s="14">
        <f t="shared" si="3"/>
        <v>74.4</v>
      </c>
      <c r="L23" s="14">
        <v>1</v>
      </c>
      <c r="M23" s="14" t="s">
        <v>18</v>
      </c>
      <c r="N23" s="22" t="s">
        <v>19</v>
      </c>
    </row>
    <row r="24" spans="1:14" s="1" customFormat="1" ht="30" customHeight="1">
      <c r="A24" s="12"/>
      <c r="B24" s="26" t="s">
        <v>68</v>
      </c>
      <c r="C24" s="15"/>
      <c r="D24" s="14" t="s">
        <v>69</v>
      </c>
      <c r="E24" s="14">
        <v>58</v>
      </c>
      <c r="F24" s="14">
        <v>60.5</v>
      </c>
      <c r="G24" s="14">
        <f t="shared" si="0"/>
        <v>118.5</v>
      </c>
      <c r="H24" s="14">
        <f t="shared" si="1"/>
        <v>29.625</v>
      </c>
      <c r="I24" s="14">
        <v>85.6</v>
      </c>
      <c r="J24" s="14">
        <f t="shared" si="4"/>
        <v>42.8</v>
      </c>
      <c r="K24" s="14">
        <f t="shared" si="3"/>
        <v>72.425</v>
      </c>
      <c r="L24" s="14">
        <v>2</v>
      </c>
      <c r="M24" s="14"/>
      <c r="N24" s="22"/>
    </row>
    <row r="25" spans="1:14" s="1" customFormat="1" ht="30" customHeight="1">
      <c r="A25" s="12"/>
      <c r="B25" s="26" t="s">
        <v>70</v>
      </c>
      <c r="C25" s="16"/>
      <c r="D25" s="14" t="s">
        <v>71</v>
      </c>
      <c r="E25" s="14">
        <v>63</v>
      </c>
      <c r="F25" s="14">
        <v>59</v>
      </c>
      <c r="G25" s="14">
        <f t="shared" si="0"/>
        <v>122</v>
      </c>
      <c r="H25" s="14">
        <f t="shared" si="1"/>
        <v>30.5</v>
      </c>
      <c r="I25" s="14">
        <v>80</v>
      </c>
      <c r="J25" s="14">
        <f t="shared" si="4"/>
        <v>40</v>
      </c>
      <c r="K25" s="14">
        <f t="shared" si="3"/>
        <v>70.5</v>
      </c>
      <c r="L25" s="14">
        <v>3</v>
      </c>
      <c r="M25" s="14"/>
      <c r="N25" s="22"/>
    </row>
    <row r="26" spans="1:14" s="1" customFormat="1" ht="24.75" customHeight="1">
      <c r="A26" s="12" t="s">
        <v>72</v>
      </c>
      <c r="B26" s="26" t="s">
        <v>73</v>
      </c>
      <c r="C26" s="13">
        <v>3</v>
      </c>
      <c r="D26" s="14" t="s">
        <v>74</v>
      </c>
      <c r="E26" s="14">
        <v>72</v>
      </c>
      <c r="F26" s="14">
        <v>62</v>
      </c>
      <c r="G26" s="14">
        <f t="shared" si="0"/>
        <v>134</v>
      </c>
      <c r="H26" s="14">
        <f t="shared" si="1"/>
        <v>33.5</v>
      </c>
      <c r="I26" s="14">
        <v>89</v>
      </c>
      <c r="J26" s="14">
        <f t="shared" si="4"/>
        <v>44.5</v>
      </c>
      <c r="K26" s="14">
        <f t="shared" si="3"/>
        <v>78</v>
      </c>
      <c r="L26" s="14">
        <v>1</v>
      </c>
      <c r="M26" s="14" t="s">
        <v>18</v>
      </c>
      <c r="N26" s="22" t="s">
        <v>19</v>
      </c>
    </row>
    <row r="27" spans="1:14" s="1" customFormat="1" ht="24.75" customHeight="1">
      <c r="A27" s="12"/>
      <c r="B27" s="26" t="s">
        <v>75</v>
      </c>
      <c r="C27" s="15"/>
      <c r="D27" s="14" t="s">
        <v>76</v>
      </c>
      <c r="E27" s="14">
        <v>66</v>
      </c>
      <c r="F27" s="14">
        <v>64</v>
      </c>
      <c r="G27" s="14">
        <f t="shared" si="0"/>
        <v>130</v>
      </c>
      <c r="H27" s="14">
        <f t="shared" si="1"/>
        <v>32.5</v>
      </c>
      <c r="I27" s="14">
        <v>88.8</v>
      </c>
      <c r="J27" s="14">
        <f t="shared" si="4"/>
        <v>44.4</v>
      </c>
      <c r="K27" s="14">
        <f t="shared" si="3"/>
        <v>76.9</v>
      </c>
      <c r="L27" s="14">
        <v>2</v>
      </c>
      <c r="M27" s="14" t="s">
        <v>18</v>
      </c>
      <c r="N27" s="22" t="s">
        <v>19</v>
      </c>
    </row>
    <row r="28" spans="1:14" s="1" customFormat="1" ht="24.75" customHeight="1">
      <c r="A28" s="12"/>
      <c r="B28" s="26" t="s">
        <v>77</v>
      </c>
      <c r="C28" s="15"/>
      <c r="D28" s="14" t="s">
        <v>78</v>
      </c>
      <c r="E28" s="14">
        <v>71</v>
      </c>
      <c r="F28" s="14">
        <v>66</v>
      </c>
      <c r="G28" s="14">
        <f t="shared" si="0"/>
        <v>137</v>
      </c>
      <c r="H28" s="14">
        <f t="shared" si="1"/>
        <v>34.25</v>
      </c>
      <c r="I28" s="14">
        <v>85.2</v>
      </c>
      <c r="J28" s="14">
        <f t="shared" si="4"/>
        <v>42.6</v>
      </c>
      <c r="K28" s="14">
        <f t="shared" si="3"/>
        <v>76.85</v>
      </c>
      <c r="L28" s="14">
        <v>3</v>
      </c>
      <c r="M28" s="14" t="s">
        <v>18</v>
      </c>
      <c r="N28" s="22" t="s">
        <v>19</v>
      </c>
    </row>
    <row r="29" spans="1:14" s="1" customFormat="1" ht="24.75" customHeight="1">
      <c r="A29" s="12"/>
      <c r="B29" s="26" t="s">
        <v>79</v>
      </c>
      <c r="C29" s="15"/>
      <c r="D29" s="14" t="s">
        <v>80</v>
      </c>
      <c r="E29" s="14">
        <v>67.5</v>
      </c>
      <c r="F29" s="14">
        <v>64</v>
      </c>
      <c r="G29" s="14">
        <f t="shared" si="0"/>
        <v>131.5</v>
      </c>
      <c r="H29" s="14">
        <f t="shared" si="1"/>
        <v>32.875</v>
      </c>
      <c r="I29" s="14">
        <v>85</v>
      </c>
      <c r="J29" s="14">
        <f t="shared" si="4"/>
        <v>42.5</v>
      </c>
      <c r="K29" s="14">
        <f t="shared" si="3"/>
        <v>75.375</v>
      </c>
      <c r="L29" s="14">
        <v>4</v>
      </c>
      <c r="M29" s="14"/>
      <c r="N29" s="22"/>
    </row>
    <row r="30" spans="1:14" s="1" customFormat="1" ht="24.75" customHeight="1">
      <c r="A30" s="12"/>
      <c r="B30" s="26" t="s">
        <v>81</v>
      </c>
      <c r="C30" s="15"/>
      <c r="D30" s="14" t="s">
        <v>82</v>
      </c>
      <c r="E30" s="14">
        <v>69</v>
      </c>
      <c r="F30" s="14">
        <v>64</v>
      </c>
      <c r="G30" s="14">
        <f t="shared" si="0"/>
        <v>133</v>
      </c>
      <c r="H30" s="14">
        <f t="shared" si="1"/>
        <v>33.25</v>
      </c>
      <c r="I30" s="14">
        <v>84.2</v>
      </c>
      <c r="J30" s="14">
        <f t="shared" si="4"/>
        <v>42.1</v>
      </c>
      <c r="K30" s="14">
        <f t="shared" si="3"/>
        <v>75.35</v>
      </c>
      <c r="L30" s="14">
        <v>5</v>
      </c>
      <c r="M30" s="14"/>
      <c r="N30" s="22"/>
    </row>
    <row r="31" spans="1:14" s="2" customFormat="1" ht="24.75" customHeight="1">
      <c r="A31" s="12"/>
      <c r="B31" s="26" t="s">
        <v>83</v>
      </c>
      <c r="C31" s="15"/>
      <c r="D31" s="14" t="s">
        <v>84</v>
      </c>
      <c r="E31" s="14">
        <v>69</v>
      </c>
      <c r="F31" s="14">
        <v>61.5</v>
      </c>
      <c r="G31" s="14">
        <f t="shared" si="0"/>
        <v>130.5</v>
      </c>
      <c r="H31" s="14">
        <f t="shared" si="1"/>
        <v>32.625</v>
      </c>
      <c r="I31" s="14">
        <v>84.6</v>
      </c>
      <c r="J31" s="14">
        <f t="shared" si="4"/>
        <v>42.3</v>
      </c>
      <c r="K31" s="14">
        <f t="shared" si="3"/>
        <v>74.925</v>
      </c>
      <c r="L31" s="14">
        <v>6</v>
      </c>
      <c r="M31" s="14"/>
      <c r="N31" s="22"/>
    </row>
    <row r="32" spans="1:14" s="1" customFormat="1" ht="24.75" customHeight="1">
      <c r="A32" s="12"/>
      <c r="B32" s="26" t="s">
        <v>85</v>
      </c>
      <c r="C32" s="15"/>
      <c r="D32" s="14" t="s">
        <v>86</v>
      </c>
      <c r="E32" s="14">
        <v>71</v>
      </c>
      <c r="F32" s="14">
        <v>57</v>
      </c>
      <c r="G32" s="14">
        <f t="shared" si="0"/>
        <v>128</v>
      </c>
      <c r="H32" s="14">
        <f t="shared" si="1"/>
        <v>32</v>
      </c>
      <c r="I32" s="14">
        <v>84.6</v>
      </c>
      <c r="J32" s="14">
        <f t="shared" si="4"/>
        <v>42.3</v>
      </c>
      <c r="K32" s="14">
        <f t="shared" si="3"/>
        <v>74.3</v>
      </c>
      <c r="L32" s="14">
        <v>7</v>
      </c>
      <c r="M32" s="14"/>
      <c r="N32" s="22"/>
    </row>
    <row r="33" spans="1:14" s="1" customFormat="1" ht="24.75" customHeight="1">
      <c r="A33" s="12"/>
      <c r="B33" s="26" t="s">
        <v>87</v>
      </c>
      <c r="C33" s="15"/>
      <c r="D33" s="14" t="s">
        <v>88</v>
      </c>
      <c r="E33" s="14">
        <v>55.5</v>
      </c>
      <c r="F33" s="14">
        <v>65</v>
      </c>
      <c r="G33" s="14">
        <f t="shared" si="0"/>
        <v>120.5</v>
      </c>
      <c r="H33" s="14">
        <f t="shared" si="1"/>
        <v>30.125</v>
      </c>
      <c r="I33" s="14">
        <v>83.2</v>
      </c>
      <c r="J33" s="14">
        <f t="shared" si="4"/>
        <v>41.6</v>
      </c>
      <c r="K33" s="14">
        <f t="shared" si="3"/>
        <v>71.725</v>
      </c>
      <c r="L33" s="14">
        <v>8</v>
      </c>
      <c r="M33" s="14"/>
      <c r="N33" s="22"/>
    </row>
    <row r="34" spans="1:14" s="1" customFormat="1" ht="24.75" customHeight="1">
      <c r="A34" s="12"/>
      <c r="B34" s="26" t="s">
        <v>89</v>
      </c>
      <c r="C34" s="16"/>
      <c r="D34" s="14" t="s">
        <v>90</v>
      </c>
      <c r="E34" s="14">
        <v>65</v>
      </c>
      <c r="F34" s="14">
        <v>58</v>
      </c>
      <c r="G34" s="14">
        <f t="shared" si="0"/>
        <v>123</v>
      </c>
      <c r="H34" s="14">
        <f t="shared" si="1"/>
        <v>30.75</v>
      </c>
      <c r="I34" s="14">
        <v>78.6</v>
      </c>
      <c r="J34" s="14">
        <f t="shared" si="4"/>
        <v>39.3</v>
      </c>
      <c r="K34" s="14">
        <f t="shared" si="3"/>
        <v>70.05</v>
      </c>
      <c r="L34" s="14">
        <v>9</v>
      </c>
      <c r="M34" s="14"/>
      <c r="N34" s="22"/>
    </row>
    <row r="35" spans="1:14" s="3" customFormat="1" ht="24.75" customHeight="1">
      <c r="A35" s="17" t="s">
        <v>91</v>
      </c>
      <c r="B35" s="27" t="s">
        <v>92</v>
      </c>
      <c r="C35" s="18">
        <v>4</v>
      </c>
      <c r="D35" s="14" t="s">
        <v>93</v>
      </c>
      <c r="E35" s="19">
        <v>85.5</v>
      </c>
      <c r="F35" s="19">
        <v>76.5</v>
      </c>
      <c r="G35" s="19">
        <f t="shared" si="0"/>
        <v>162</v>
      </c>
      <c r="H35" s="19">
        <f aca="true" t="shared" si="5" ref="H35:H68">G35*0.25</f>
        <v>40.5</v>
      </c>
      <c r="I35" s="19">
        <v>87.6</v>
      </c>
      <c r="J35" s="19">
        <f aca="true" t="shared" si="6" ref="J35:J49">I35*0.5</f>
        <v>43.8</v>
      </c>
      <c r="K35" s="14">
        <f t="shared" si="3"/>
        <v>84.3</v>
      </c>
      <c r="L35" s="19">
        <v>1</v>
      </c>
      <c r="M35" s="14" t="s">
        <v>18</v>
      </c>
      <c r="N35" s="23" t="s">
        <v>19</v>
      </c>
    </row>
    <row r="36" spans="1:14" s="3" customFormat="1" ht="24.75" customHeight="1">
      <c r="A36" s="17"/>
      <c r="B36" s="27" t="s">
        <v>94</v>
      </c>
      <c r="C36" s="20"/>
      <c r="D36" s="14" t="s">
        <v>95</v>
      </c>
      <c r="E36" s="19">
        <v>86</v>
      </c>
      <c r="F36" s="19">
        <v>75.5</v>
      </c>
      <c r="G36" s="19">
        <f t="shared" si="0"/>
        <v>161.5</v>
      </c>
      <c r="H36" s="19">
        <f t="shared" si="5"/>
        <v>40.375</v>
      </c>
      <c r="I36" s="19">
        <v>87</v>
      </c>
      <c r="J36" s="19">
        <f t="shared" si="6"/>
        <v>43.5</v>
      </c>
      <c r="K36" s="14">
        <f t="shared" si="3"/>
        <v>83.875</v>
      </c>
      <c r="L36" s="19">
        <v>2</v>
      </c>
      <c r="M36" s="14" t="s">
        <v>18</v>
      </c>
      <c r="N36" s="23" t="s">
        <v>19</v>
      </c>
    </row>
    <row r="37" spans="1:14" s="3" customFormat="1" ht="24.75" customHeight="1">
      <c r="A37" s="17"/>
      <c r="B37" s="27" t="s">
        <v>96</v>
      </c>
      <c r="C37" s="20"/>
      <c r="D37" s="14" t="s">
        <v>97</v>
      </c>
      <c r="E37" s="19">
        <v>88</v>
      </c>
      <c r="F37" s="19">
        <v>68</v>
      </c>
      <c r="G37" s="19">
        <f t="shared" si="0"/>
        <v>156</v>
      </c>
      <c r="H37" s="19">
        <f t="shared" si="5"/>
        <v>39</v>
      </c>
      <c r="I37" s="19">
        <v>84.4</v>
      </c>
      <c r="J37" s="19">
        <f t="shared" si="6"/>
        <v>42.2</v>
      </c>
      <c r="K37" s="14">
        <f t="shared" si="3"/>
        <v>81.2</v>
      </c>
      <c r="L37" s="19">
        <v>3</v>
      </c>
      <c r="M37" s="14" t="s">
        <v>18</v>
      </c>
      <c r="N37" s="23" t="s">
        <v>19</v>
      </c>
    </row>
    <row r="38" spans="1:14" s="3" customFormat="1" ht="24.75" customHeight="1">
      <c r="A38" s="17"/>
      <c r="B38" s="27" t="s">
        <v>98</v>
      </c>
      <c r="C38" s="20"/>
      <c r="D38" s="14" t="s">
        <v>99</v>
      </c>
      <c r="E38" s="19">
        <v>80</v>
      </c>
      <c r="F38" s="19">
        <v>69.5</v>
      </c>
      <c r="G38" s="19">
        <f t="shared" si="0"/>
        <v>149.5</v>
      </c>
      <c r="H38" s="19">
        <f t="shared" si="5"/>
        <v>37.375</v>
      </c>
      <c r="I38" s="19">
        <v>85.4</v>
      </c>
      <c r="J38" s="19">
        <f t="shared" si="6"/>
        <v>42.7</v>
      </c>
      <c r="K38" s="14">
        <f t="shared" si="3"/>
        <v>80.075</v>
      </c>
      <c r="L38" s="19">
        <v>4</v>
      </c>
      <c r="M38" s="14" t="s">
        <v>18</v>
      </c>
      <c r="N38" s="23" t="s">
        <v>19</v>
      </c>
    </row>
    <row r="39" spans="1:14" s="3" customFormat="1" ht="24.75" customHeight="1">
      <c r="A39" s="17"/>
      <c r="B39" s="27" t="s">
        <v>100</v>
      </c>
      <c r="C39" s="20"/>
      <c r="D39" s="14" t="s">
        <v>101</v>
      </c>
      <c r="E39" s="19">
        <v>75.5</v>
      </c>
      <c r="F39" s="19">
        <v>78</v>
      </c>
      <c r="G39" s="19">
        <f t="shared" si="0"/>
        <v>153.5</v>
      </c>
      <c r="H39" s="19">
        <f t="shared" si="5"/>
        <v>38.375</v>
      </c>
      <c r="I39" s="19">
        <v>83.2</v>
      </c>
      <c r="J39" s="19">
        <f t="shared" si="6"/>
        <v>41.6</v>
      </c>
      <c r="K39" s="14">
        <f t="shared" si="3"/>
        <v>79.975</v>
      </c>
      <c r="L39" s="19">
        <v>5</v>
      </c>
      <c r="M39" s="14"/>
      <c r="N39" s="23"/>
    </row>
    <row r="40" spans="1:14" s="3" customFormat="1" ht="24.75" customHeight="1">
      <c r="A40" s="17"/>
      <c r="B40" s="27" t="s">
        <v>102</v>
      </c>
      <c r="C40" s="20"/>
      <c r="D40" s="14" t="s">
        <v>103</v>
      </c>
      <c r="E40" s="19">
        <v>65</v>
      </c>
      <c r="F40" s="19">
        <v>81.5</v>
      </c>
      <c r="G40" s="19">
        <f t="shared" si="0"/>
        <v>146.5</v>
      </c>
      <c r="H40" s="19">
        <f t="shared" si="5"/>
        <v>36.625</v>
      </c>
      <c r="I40" s="19">
        <v>86</v>
      </c>
      <c r="J40" s="19">
        <f t="shared" si="6"/>
        <v>43</v>
      </c>
      <c r="K40" s="14">
        <f t="shared" si="3"/>
        <v>79.625</v>
      </c>
      <c r="L40" s="19">
        <v>6</v>
      </c>
      <c r="M40" s="14"/>
      <c r="N40" s="23"/>
    </row>
    <row r="41" spans="1:14" s="1" customFormat="1" ht="24.75" customHeight="1">
      <c r="A41" s="17"/>
      <c r="B41" s="26" t="s">
        <v>104</v>
      </c>
      <c r="C41" s="20"/>
      <c r="D41" s="14" t="s">
        <v>105</v>
      </c>
      <c r="E41" s="14">
        <v>62</v>
      </c>
      <c r="F41" s="14">
        <v>66.5</v>
      </c>
      <c r="G41" s="14">
        <f t="shared" si="0"/>
        <v>128.5</v>
      </c>
      <c r="H41" s="14">
        <f t="shared" si="5"/>
        <v>32.125</v>
      </c>
      <c r="I41" s="14">
        <v>88.4</v>
      </c>
      <c r="J41" s="14">
        <f t="shared" si="6"/>
        <v>44.2</v>
      </c>
      <c r="K41" s="14">
        <f t="shared" si="3"/>
        <v>76.325</v>
      </c>
      <c r="L41" s="19">
        <v>7</v>
      </c>
      <c r="M41" s="14"/>
      <c r="N41" s="22"/>
    </row>
    <row r="42" spans="1:14" s="1" customFormat="1" ht="24.75" customHeight="1">
      <c r="A42" s="17"/>
      <c r="B42" s="26" t="s">
        <v>106</v>
      </c>
      <c r="C42" s="20"/>
      <c r="D42" s="14" t="s">
        <v>107</v>
      </c>
      <c r="E42" s="14">
        <v>68.5</v>
      </c>
      <c r="F42" s="14">
        <v>74.5</v>
      </c>
      <c r="G42" s="14">
        <f t="shared" si="0"/>
        <v>143</v>
      </c>
      <c r="H42" s="14">
        <f t="shared" si="5"/>
        <v>35.75</v>
      </c>
      <c r="I42" s="14">
        <v>78</v>
      </c>
      <c r="J42" s="14">
        <f t="shared" si="6"/>
        <v>39</v>
      </c>
      <c r="K42" s="14">
        <f t="shared" si="3"/>
        <v>74.75</v>
      </c>
      <c r="L42" s="19">
        <v>8</v>
      </c>
      <c r="M42" s="14"/>
      <c r="N42" s="22"/>
    </row>
    <row r="43" spans="1:14" s="1" customFormat="1" ht="24.75" customHeight="1">
      <c r="A43" s="17"/>
      <c r="B43" s="26" t="s">
        <v>108</v>
      </c>
      <c r="C43" s="20"/>
      <c r="D43" s="14" t="s">
        <v>109</v>
      </c>
      <c r="E43" s="14">
        <v>57.5</v>
      </c>
      <c r="F43" s="14">
        <v>74</v>
      </c>
      <c r="G43" s="14">
        <f t="shared" si="0"/>
        <v>131.5</v>
      </c>
      <c r="H43" s="14">
        <f t="shared" si="5"/>
        <v>32.875</v>
      </c>
      <c r="I43" s="14">
        <v>82.2</v>
      </c>
      <c r="J43" s="14">
        <f t="shared" si="6"/>
        <v>41.1</v>
      </c>
      <c r="K43" s="14">
        <f t="shared" si="3"/>
        <v>73.975</v>
      </c>
      <c r="L43" s="19">
        <v>9</v>
      </c>
      <c r="M43" s="14"/>
      <c r="N43" s="22"/>
    </row>
    <row r="44" spans="1:14" s="1" customFormat="1" ht="24.75" customHeight="1">
      <c r="A44" s="17"/>
      <c r="B44" s="26" t="s">
        <v>110</v>
      </c>
      <c r="C44" s="20"/>
      <c r="D44" s="14" t="s">
        <v>111</v>
      </c>
      <c r="E44" s="14">
        <v>71</v>
      </c>
      <c r="F44" s="14">
        <v>58</v>
      </c>
      <c r="G44" s="14">
        <f t="shared" si="0"/>
        <v>129</v>
      </c>
      <c r="H44" s="14">
        <f t="shared" si="5"/>
        <v>32.25</v>
      </c>
      <c r="I44" s="14">
        <v>83.2</v>
      </c>
      <c r="J44" s="14">
        <f t="shared" si="6"/>
        <v>41.6</v>
      </c>
      <c r="K44" s="14">
        <f t="shared" si="3"/>
        <v>73.85</v>
      </c>
      <c r="L44" s="19">
        <v>10</v>
      </c>
      <c r="M44" s="14"/>
      <c r="N44" s="22"/>
    </row>
    <row r="45" spans="1:14" s="1" customFormat="1" ht="24.75" customHeight="1">
      <c r="A45" s="17"/>
      <c r="B45" s="26" t="s">
        <v>112</v>
      </c>
      <c r="C45" s="20"/>
      <c r="D45" s="14" t="s">
        <v>113</v>
      </c>
      <c r="E45" s="14">
        <v>61.5</v>
      </c>
      <c r="F45" s="14">
        <v>68</v>
      </c>
      <c r="G45" s="14">
        <f t="shared" si="0"/>
        <v>129.5</v>
      </c>
      <c r="H45" s="14">
        <f t="shared" si="5"/>
        <v>32.375</v>
      </c>
      <c r="I45" s="14">
        <v>81.6</v>
      </c>
      <c r="J45" s="14">
        <f t="shared" si="6"/>
        <v>40.8</v>
      </c>
      <c r="K45" s="14">
        <f t="shared" si="3"/>
        <v>73.175</v>
      </c>
      <c r="L45" s="19">
        <v>11</v>
      </c>
      <c r="M45" s="14"/>
      <c r="N45" s="22"/>
    </row>
    <row r="46" spans="1:14" s="1" customFormat="1" ht="24.75" customHeight="1">
      <c r="A46" s="17"/>
      <c r="B46" s="26" t="s">
        <v>114</v>
      </c>
      <c r="C46" s="20"/>
      <c r="D46" s="14" t="s">
        <v>115</v>
      </c>
      <c r="E46" s="14">
        <v>70.5</v>
      </c>
      <c r="F46" s="14">
        <v>59.5</v>
      </c>
      <c r="G46" s="14">
        <f t="shared" si="0"/>
        <v>130</v>
      </c>
      <c r="H46" s="14">
        <f t="shared" si="5"/>
        <v>32.5</v>
      </c>
      <c r="I46" s="14">
        <v>79</v>
      </c>
      <c r="J46" s="14">
        <f t="shared" si="6"/>
        <v>39.5</v>
      </c>
      <c r="K46" s="14">
        <f t="shared" si="3"/>
        <v>72</v>
      </c>
      <c r="L46" s="19">
        <v>12</v>
      </c>
      <c r="M46" s="14"/>
      <c r="N46" s="22"/>
    </row>
    <row r="47" spans="1:14" s="1" customFormat="1" ht="24.75" customHeight="1">
      <c r="A47" s="17"/>
      <c r="B47" s="26" t="s">
        <v>116</v>
      </c>
      <c r="C47" s="21"/>
      <c r="D47" s="14" t="s">
        <v>117</v>
      </c>
      <c r="E47" s="14">
        <v>55</v>
      </c>
      <c r="F47" s="14">
        <v>73</v>
      </c>
      <c r="G47" s="14">
        <f t="shared" si="0"/>
        <v>128</v>
      </c>
      <c r="H47" s="14">
        <f t="shared" si="5"/>
        <v>32</v>
      </c>
      <c r="I47" s="14">
        <v>79</v>
      </c>
      <c r="J47" s="14">
        <f t="shared" si="6"/>
        <v>39.5</v>
      </c>
      <c r="K47" s="14">
        <f t="shared" si="3"/>
        <v>71.5</v>
      </c>
      <c r="L47" s="19">
        <v>13</v>
      </c>
      <c r="M47" s="14"/>
      <c r="N47" s="22"/>
    </row>
    <row r="48" spans="1:14" s="1" customFormat="1" ht="24.75" customHeight="1">
      <c r="A48" s="17" t="s">
        <v>118</v>
      </c>
      <c r="B48" s="26" t="s">
        <v>119</v>
      </c>
      <c r="C48" s="18">
        <v>1</v>
      </c>
      <c r="D48" s="14" t="s">
        <v>120</v>
      </c>
      <c r="E48" s="14">
        <v>47</v>
      </c>
      <c r="F48" s="14">
        <v>78</v>
      </c>
      <c r="G48" s="14">
        <f t="shared" si="0"/>
        <v>125</v>
      </c>
      <c r="H48" s="14">
        <f t="shared" si="5"/>
        <v>31.25</v>
      </c>
      <c r="I48" s="14">
        <v>90.8</v>
      </c>
      <c r="J48" s="14">
        <f t="shared" si="6"/>
        <v>45.4</v>
      </c>
      <c r="K48" s="14">
        <f t="shared" si="3"/>
        <v>76.65</v>
      </c>
      <c r="L48" s="14">
        <v>1</v>
      </c>
      <c r="M48" s="14" t="s">
        <v>18</v>
      </c>
      <c r="N48" s="22" t="s">
        <v>50</v>
      </c>
    </row>
    <row r="49" spans="1:14" s="1" customFormat="1" ht="24.75" customHeight="1">
      <c r="A49" s="17"/>
      <c r="B49" s="26" t="s">
        <v>121</v>
      </c>
      <c r="C49" s="20"/>
      <c r="D49" s="14" t="s">
        <v>122</v>
      </c>
      <c r="E49" s="14">
        <v>55</v>
      </c>
      <c r="F49" s="14">
        <v>75.5</v>
      </c>
      <c r="G49" s="14">
        <f t="shared" si="0"/>
        <v>130.5</v>
      </c>
      <c r="H49" s="14">
        <f t="shared" si="5"/>
        <v>32.625</v>
      </c>
      <c r="I49" s="14">
        <v>85.4</v>
      </c>
      <c r="J49" s="14">
        <f t="shared" si="6"/>
        <v>42.7</v>
      </c>
      <c r="K49" s="14">
        <f t="shared" si="3"/>
        <v>75.325</v>
      </c>
      <c r="L49" s="14">
        <v>2</v>
      </c>
      <c r="M49" s="14"/>
      <c r="N49" s="22"/>
    </row>
    <row r="50" spans="1:14" s="3" customFormat="1" ht="24.75" customHeight="1">
      <c r="A50" s="17"/>
      <c r="B50" s="27" t="s">
        <v>123</v>
      </c>
      <c r="C50" s="21"/>
      <c r="D50" s="14" t="s">
        <v>124</v>
      </c>
      <c r="E50" s="19">
        <v>46.5</v>
      </c>
      <c r="F50" s="19">
        <v>63</v>
      </c>
      <c r="G50" s="19">
        <f t="shared" si="0"/>
        <v>109.5</v>
      </c>
      <c r="H50" s="19">
        <f t="shared" si="5"/>
        <v>27.375</v>
      </c>
      <c r="I50" s="19" t="s">
        <v>42</v>
      </c>
      <c r="J50" s="19"/>
      <c r="K50" s="14">
        <f t="shared" si="3"/>
        <v>27.375</v>
      </c>
      <c r="L50" s="19">
        <v>3</v>
      </c>
      <c r="M50" s="14"/>
      <c r="N50" s="23"/>
    </row>
    <row r="51" spans="1:14" s="3" customFormat="1" ht="24.75" customHeight="1">
      <c r="A51" s="17" t="s">
        <v>125</v>
      </c>
      <c r="B51" s="27" t="s">
        <v>126</v>
      </c>
      <c r="C51" s="18">
        <v>1</v>
      </c>
      <c r="D51" s="14" t="s">
        <v>127</v>
      </c>
      <c r="E51" s="19">
        <v>75</v>
      </c>
      <c r="F51" s="19">
        <v>68.5</v>
      </c>
      <c r="G51" s="19">
        <f t="shared" si="0"/>
        <v>143.5</v>
      </c>
      <c r="H51" s="19">
        <f t="shared" si="5"/>
        <v>35.875</v>
      </c>
      <c r="I51" s="19">
        <v>87.4</v>
      </c>
      <c r="J51" s="19">
        <f>I51*0.5</f>
        <v>43.7</v>
      </c>
      <c r="K51" s="14">
        <f t="shared" si="3"/>
        <v>79.575</v>
      </c>
      <c r="L51" s="19">
        <v>1</v>
      </c>
      <c r="M51" s="14" t="s">
        <v>18</v>
      </c>
      <c r="N51" s="22" t="s">
        <v>50</v>
      </c>
    </row>
    <row r="52" spans="1:14" s="3" customFormat="1" ht="24.75" customHeight="1">
      <c r="A52" s="17"/>
      <c r="B52" s="27" t="s">
        <v>128</v>
      </c>
      <c r="C52" s="20"/>
      <c r="D52" s="14" t="s">
        <v>129</v>
      </c>
      <c r="E52" s="19">
        <v>71</v>
      </c>
      <c r="F52" s="19">
        <v>65.5</v>
      </c>
      <c r="G52" s="19">
        <f t="shared" si="0"/>
        <v>136.5</v>
      </c>
      <c r="H52" s="19">
        <f t="shared" si="5"/>
        <v>34.125</v>
      </c>
      <c r="I52" s="19">
        <v>86.2</v>
      </c>
      <c r="J52" s="19">
        <f>I52*0.5</f>
        <v>43.1</v>
      </c>
      <c r="K52" s="14">
        <f t="shared" si="3"/>
        <v>77.225</v>
      </c>
      <c r="L52" s="19">
        <v>2</v>
      </c>
      <c r="M52" s="14"/>
      <c r="N52" s="23"/>
    </row>
    <row r="53" spans="1:14" s="1" customFormat="1" ht="24.75" customHeight="1">
      <c r="A53" s="17"/>
      <c r="B53" s="26" t="s">
        <v>130</v>
      </c>
      <c r="C53" s="21"/>
      <c r="D53" s="14" t="s">
        <v>131</v>
      </c>
      <c r="E53" s="14">
        <v>46</v>
      </c>
      <c r="F53" s="14">
        <v>60.5</v>
      </c>
      <c r="G53" s="14">
        <f t="shared" si="0"/>
        <v>106.5</v>
      </c>
      <c r="H53" s="14">
        <f t="shared" si="5"/>
        <v>26.625</v>
      </c>
      <c r="I53" s="14" t="s">
        <v>42</v>
      </c>
      <c r="J53" s="14"/>
      <c r="K53" s="14">
        <f t="shared" si="3"/>
        <v>26.625</v>
      </c>
      <c r="L53" s="14">
        <v>3</v>
      </c>
      <c r="M53" s="14"/>
      <c r="N53" s="22"/>
    </row>
    <row r="54" spans="1:14" s="1" customFormat="1" ht="24.75" customHeight="1">
      <c r="A54" s="12" t="s">
        <v>132</v>
      </c>
      <c r="B54" s="26" t="s">
        <v>133</v>
      </c>
      <c r="C54" s="13">
        <v>1</v>
      </c>
      <c r="D54" s="14" t="s">
        <v>134</v>
      </c>
      <c r="E54" s="14">
        <v>72.5</v>
      </c>
      <c r="F54" s="14">
        <v>66</v>
      </c>
      <c r="G54" s="14">
        <f t="shared" si="0"/>
        <v>138.5</v>
      </c>
      <c r="H54" s="14">
        <f t="shared" si="5"/>
        <v>34.625</v>
      </c>
      <c r="I54" s="14">
        <v>88.2</v>
      </c>
      <c r="J54" s="14">
        <f>I54*0.5</f>
        <v>44.1</v>
      </c>
      <c r="K54" s="14">
        <f t="shared" si="3"/>
        <v>78.725</v>
      </c>
      <c r="L54" s="14">
        <v>1</v>
      </c>
      <c r="M54" s="14" t="s">
        <v>18</v>
      </c>
      <c r="N54" s="22" t="s">
        <v>50</v>
      </c>
    </row>
    <row r="55" spans="1:14" s="1" customFormat="1" ht="24.75" customHeight="1">
      <c r="A55" s="12"/>
      <c r="B55" s="26" t="s">
        <v>135</v>
      </c>
      <c r="C55" s="15"/>
      <c r="D55" s="14" t="s">
        <v>136</v>
      </c>
      <c r="E55" s="14">
        <v>41.5</v>
      </c>
      <c r="F55" s="14">
        <v>53</v>
      </c>
      <c r="G55" s="14">
        <f t="shared" si="0"/>
        <v>94.5</v>
      </c>
      <c r="H55" s="14">
        <f t="shared" si="5"/>
        <v>23.625</v>
      </c>
      <c r="I55" s="14" t="s">
        <v>42</v>
      </c>
      <c r="J55" s="14"/>
      <c r="K55" s="14">
        <f t="shared" si="3"/>
        <v>23.625</v>
      </c>
      <c r="L55" s="14">
        <v>2</v>
      </c>
      <c r="M55" s="14"/>
      <c r="N55" s="22"/>
    </row>
    <row r="56" spans="1:14" s="1" customFormat="1" ht="24.75" customHeight="1">
      <c r="A56" s="12"/>
      <c r="B56" s="26" t="s">
        <v>137</v>
      </c>
      <c r="C56" s="16"/>
      <c r="D56" s="14" t="s">
        <v>138</v>
      </c>
      <c r="E56" s="14">
        <v>60</v>
      </c>
      <c r="F56" s="14">
        <v>80</v>
      </c>
      <c r="G56" s="14">
        <f t="shared" si="0"/>
        <v>140</v>
      </c>
      <c r="H56" s="14">
        <f t="shared" si="5"/>
        <v>35</v>
      </c>
      <c r="I56" s="14" t="s">
        <v>42</v>
      </c>
      <c r="J56" s="14"/>
      <c r="K56" s="14">
        <f t="shared" si="3"/>
        <v>35</v>
      </c>
      <c r="L56" s="14">
        <v>3</v>
      </c>
      <c r="M56" s="14"/>
      <c r="N56" s="22"/>
    </row>
    <row r="57" spans="1:14" s="3" customFormat="1" ht="24.75" customHeight="1">
      <c r="A57" s="17" t="s">
        <v>139</v>
      </c>
      <c r="B57" s="27" t="s">
        <v>140</v>
      </c>
      <c r="C57" s="18">
        <v>1</v>
      </c>
      <c r="D57" s="14" t="s">
        <v>141</v>
      </c>
      <c r="E57" s="19">
        <v>72</v>
      </c>
      <c r="F57" s="19">
        <v>66</v>
      </c>
      <c r="G57" s="19">
        <f t="shared" si="0"/>
        <v>138</v>
      </c>
      <c r="H57" s="19">
        <f t="shared" si="5"/>
        <v>34.5</v>
      </c>
      <c r="I57" s="19">
        <v>88.4</v>
      </c>
      <c r="J57" s="19">
        <f>I57*0.5</f>
        <v>44.2</v>
      </c>
      <c r="K57" s="14">
        <f t="shared" si="3"/>
        <v>78.7</v>
      </c>
      <c r="L57" s="19">
        <v>1</v>
      </c>
      <c r="M57" s="14" t="s">
        <v>18</v>
      </c>
      <c r="N57" s="22" t="s">
        <v>50</v>
      </c>
    </row>
    <row r="58" spans="1:14" s="3" customFormat="1" ht="24.75" customHeight="1">
      <c r="A58" s="17"/>
      <c r="B58" s="27" t="s">
        <v>142</v>
      </c>
      <c r="C58" s="20"/>
      <c r="D58" s="14" t="s">
        <v>143</v>
      </c>
      <c r="E58" s="19">
        <v>56.5</v>
      </c>
      <c r="F58" s="19">
        <v>68.5</v>
      </c>
      <c r="G58" s="19">
        <f t="shared" si="0"/>
        <v>125</v>
      </c>
      <c r="H58" s="19">
        <f t="shared" si="5"/>
        <v>31.25</v>
      </c>
      <c r="I58" s="19">
        <v>83.8</v>
      </c>
      <c r="J58" s="19">
        <f>I58*0.5</f>
        <v>41.9</v>
      </c>
      <c r="K58" s="14">
        <f t="shared" si="3"/>
        <v>73.15</v>
      </c>
      <c r="L58" s="19">
        <v>2</v>
      </c>
      <c r="M58" s="14"/>
      <c r="N58" s="23"/>
    </row>
    <row r="59" spans="1:14" s="3" customFormat="1" ht="24.75" customHeight="1">
      <c r="A59" s="17"/>
      <c r="B59" s="27" t="s">
        <v>144</v>
      </c>
      <c r="C59" s="21"/>
      <c r="D59" s="14" t="s">
        <v>145</v>
      </c>
      <c r="E59" s="19">
        <v>47.5</v>
      </c>
      <c r="F59" s="19">
        <v>55.5</v>
      </c>
      <c r="G59" s="19">
        <f t="shared" si="0"/>
        <v>103</v>
      </c>
      <c r="H59" s="19">
        <f t="shared" si="5"/>
        <v>25.75</v>
      </c>
      <c r="I59" s="19" t="s">
        <v>42</v>
      </c>
      <c r="J59" s="19"/>
      <c r="K59" s="14">
        <f t="shared" si="3"/>
        <v>25.75</v>
      </c>
      <c r="L59" s="19">
        <v>3</v>
      </c>
      <c r="M59" s="14"/>
      <c r="N59" s="23"/>
    </row>
    <row r="60" spans="1:14" s="3" customFormat="1" ht="24.75" customHeight="1">
      <c r="A60" s="18" t="s">
        <v>146</v>
      </c>
      <c r="B60" s="27" t="s">
        <v>147</v>
      </c>
      <c r="C60" s="18">
        <v>3</v>
      </c>
      <c r="D60" s="14" t="s">
        <v>148</v>
      </c>
      <c r="E60" s="19">
        <v>77.5</v>
      </c>
      <c r="F60" s="19">
        <v>76</v>
      </c>
      <c r="G60" s="19">
        <f t="shared" si="0"/>
        <v>153.5</v>
      </c>
      <c r="H60" s="19">
        <f t="shared" si="5"/>
        <v>38.375</v>
      </c>
      <c r="I60" s="19">
        <v>85.1</v>
      </c>
      <c r="J60" s="19">
        <f aca="true" t="shared" si="7" ref="J60:J68">I60*0.5</f>
        <v>42.55</v>
      </c>
      <c r="K60" s="14">
        <f t="shared" si="3"/>
        <v>80.925</v>
      </c>
      <c r="L60" s="19">
        <v>1</v>
      </c>
      <c r="M60" s="14" t="s">
        <v>18</v>
      </c>
      <c r="N60" s="23" t="s">
        <v>19</v>
      </c>
    </row>
    <row r="61" spans="1:14" s="3" customFormat="1" ht="24.75" customHeight="1">
      <c r="A61" s="20"/>
      <c r="B61" s="27" t="s">
        <v>149</v>
      </c>
      <c r="C61" s="20"/>
      <c r="D61" s="14" t="s">
        <v>150</v>
      </c>
      <c r="E61" s="19">
        <v>82</v>
      </c>
      <c r="F61" s="19">
        <v>74.5</v>
      </c>
      <c r="G61" s="19">
        <f t="shared" si="0"/>
        <v>156.5</v>
      </c>
      <c r="H61" s="19">
        <f t="shared" si="5"/>
        <v>39.125</v>
      </c>
      <c r="I61" s="19">
        <v>82.8</v>
      </c>
      <c r="J61" s="19">
        <f t="shared" si="7"/>
        <v>41.4</v>
      </c>
      <c r="K61" s="14">
        <f t="shared" si="3"/>
        <v>80.525</v>
      </c>
      <c r="L61" s="19">
        <v>2</v>
      </c>
      <c r="M61" s="14" t="s">
        <v>18</v>
      </c>
      <c r="N61" s="23" t="s">
        <v>19</v>
      </c>
    </row>
    <row r="62" spans="1:14" s="3" customFormat="1" ht="24.75" customHeight="1">
      <c r="A62" s="20"/>
      <c r="B62" s="27" t="s">
        <v>151</v>
      </c>
      <c r="C62" s="20"/>
      <c r="D62" s="14" t="s">
        <v>152</v>
      </c>
      <c r="E62" s="19">
        <v>80.5</v>
      </c>
      <c r="F62" s="19">
        <v>67.5</v>
      </c>
      <c r="G62" s="19">
        <f t="shared" si="0"/>
        <v>148</v>
      </c>
      <c r="H62" s="19">
        <f t="shared" si="5"/>
        <v>37</v>
      </c>
      <c r="I62" s="19">
        <v>87</v>
      </c>
      <c r="J62" s="19">
        <f t="shared" si="7"/>
        <v>43.5</v>
      </c>
      <c r="K62" s="14">
        <f t="shared" si="3"/>
        <v>80.5</v>
      </c>
      <c r="L62" s="19">
        <v>3</v>
      </c>
      <c r="M62" s="14" t="s">
        <v>18</v>
      </c>
      <c r="N62" s="23" t="s">
        <v>19</v>
      </c>
    </row>
    <row r="63" spans="1:14" s="3" customFormat="1" ht="24.75" customHeight="1">
      <c r="A63" s="20"/>
      <c r="B63" s="27" t="s">
        <v>153</v>
      </c>
      <c r="C63" s="20"/>
      <c r="D63" s="14" t="s">
        <v>154</v>
      </c>
      <c r="E63" s="19">
        <v>79.5</v>
      </c>
      <c r="F63" s="19">
        <v>70.5</v>
      </c>
      <c r="G63" s="19">
        <f t="shared" si="0"/>
        <v>150</v>
      </c>
      <c r="H63" s="19">
        <f t="shared" si="5"/>
        <v>37.5</v>
      </c>
      <c r="I63" s="19">
        <v>84.6</v>
      </c>
      <c r="J63" s="19">
        <f t="shared" si="7"/>
        <v>42.3</v>
      </c>
      <c r="K63" s="14">
        <f t="shared" si="3"/>
        <v>79.8</v>
      </c>
      <c r="L63" s="19">
        <v>4</v>
      </c>
      <c r="M63" s="14"/>
      <c r="N63" s="23"/>
    </row>
    <row r="64" spans="1:14" s="3" customFormat="1" ht="24.75" customHeight="1">
      <c r="A64" s="20"/>
      <c r="B64" s="27" t="s">
        <v>155</v>
      </c>
      <c r="C64" s="20"/>
      <c r="D64" s="14" t="s">
        <v>156</v>
      </c>
      <c r="E64" s="19">
        <v>68</v>
      </c>
      <c r="F64" s="19">
        <v>79.5</v>
      </c>
      <c r="G64" s="19">
        <f aca="true" t="shared" si="8" ref="G64:G98">SUM(E64:F64)</f>
        <v>147.5</v>
      </c>
      <c r="H64" s="19">
        <f t="shared" si="5"/>
        <v>36.875</v>
      </c>
      <c r="I64" s="19">
        <v>84.5</v>
      </c>
      <c r="J64" s="19">
        <f t="shared" si="7"/>
        <v>42.25</v>
      </c>
      <c r="K64" s="14">
        <f t="shared" si="3"/>
        <v>79.125</v>
      </c>
      <c r="L64" s="19">
        <v>5</v>
      </c>
      <c r="M64" s="14"/>
      <c r="N64" s="23"/>
    </row>
    <row r="65" spans="1:14" s="3" customFormat="1" ht="24.75" customHeight="1">
      <c r="A65" s="20"/>
      <c r="B65" s="27" t="s">
        <v>157</v>
      </c>
      <c r="C65" s="20"/>
      <c r="D65" s="14" t="s">
        <v>158</v>
      </c>
      <c r="E65" s="19">
        <v>79</v>
      </c>
      <c r="F65" s="19">
        <v>69</v>
      </c>
      <c r="G65" s="19">
        <f t="shared" si="8"/>
        <v>148</v>
      </c>
      <c r="H65" s="19">
        <f t="shared" si="5"/>
        <v>37</v>
      </c>
      <c r="I65" s="19">
        <v>81.8</v>
      </c>
      <c r="J65" s="19">
        <f t="shared" si="7"/>
        <v>40.9</v>
      </c>
      <c r="K65" s="14">
        <f t="shared" si="3"/>
        <v>77.9</v>
      </c>
      <c r="L65" s="19">
        <v>6</v>
      </c>
      <c r="M65" s="14"/>
      <c r="N65" s="23"/>
    </row>
    <row r="66" spans="1:14" s="3" customFormat="1" ht="24.75" customHeight="1">
      <c r="A66" s="20"/>
      <c r="B66" s="27" t="s">
        <v>159</v>
      </c>
      <c r="C66" s="20"/>
      <c r="D66" s="14" t="s">
        <v>160</v>
      </c>
      <c r="E66" s="19">
        <v>77.5</v>
      </c>
      <c r="F66" s="19">
        <v>69.5</v>
      </c>
      <c r="G66" s="19">
        <f t="shared" si="8"/>
        <v>147</v>
      </c>
      <c r="H66" s="19">
        <f t="shared" si="5"/>
        <v>36.75</v>
      </c>
      <c r="I66" s="19">
        <v>81.8</v>
      </c>
      <c r="J66" s="19">
        <f t="shared" si="7"/>
        <v>40.9</v>
      </c>
      <c r="K66" s="14">
        <f t="shared" si="3"/>
        <v>77.65</v>
      </c>
      <c r="L66" s="19">
        <v>7</v>
      </c>
      <c r="M66" s="14"/>
      <c r="N66" s="23"/>
    </row>
    <row r="67" spans="1:14" s="3" customFormat="1" ht="24.75" customHeight="1">
      <c r="A67" s="20"/>
      <c r="B67" s="27" t="s">
        <v>161</v>
      </c>
      <c r="C67" s="20"/>
      <c r="D67" s="14" t="s">
        <v>162</v>
      </c>
      <c r="E67" s="19">
        <v>69.5</v>
      </c>
      <c r="F67" s="19">
        <v>71.5</v>
      </c>
      <c r="G67" s="19">
        <f t="shared" si="8"/>
        <v>141</v>
      </c>
      <c r="H67" s="19">
        <f t="shared" si="5"/>
        <v>35.25</v>
      </c>
      <c r="I67" s="19">
        <v>83.6</v>
      </c>
      <c r="J67" s="19">
        <f t="shared" si="7"/>
        <v>41.8</v>
      </c>
      <c r="K67" s="14">
        <f t="shared" si="3"/>
        <v>77.05</v>
      </c>
      <c r="L67" s="19">
        <v>8</v>
      </c>
      <c r="M67" s="14"/>
      <c r="N67" s="23"/>
    </row>
    <row r="68" spans="1:14" s="1" customFormat="1" ht="24.75" customHeight="1">
      <c r="A68" s="21"/>
      <c r="B68" s="26" t="s">
        <v>163</v>
      </c>
      <c r="C68" s="21"/>
      <c r="D68" s="14" t="s">
        <v>164</v>
      </c>
      <c r="E68" s="14">
        <v>68</v>
      </c>
      <c r="F68" s="14">
        <v>69.5</v>
      </c>
      <c r="G68" s="14">
        <f t="shared" si="8"/>
        <v>137.5</v>
      </c>
      <c r="H68" s="14">
        <f t="shared" si="5"/>
        <v>34.375</v>
      </c>
      <c r="I68" s="14">
        <v>83.2</v>
      </c>
      <c r="J68" s="14">
        <f t="shared" si="7"/>
        <v>41.6</v>
      </c>
      <c r="K68" s="14">
        <f aca="true" t="shared" si="9" ref="K68:K104">H68+J68</f>
        <v>75.975</v>
      </c>
      <c r="L68" s="19">
        <v>9</v>
      </c>
      <c r="M68" s="14"/>
      <c r="N68" s="22"/>
    </row>
    <row r="69" spans="1:14" s="3" customFormat="1" ht="24.75" customHeight="1">
      <c r="A69" s="17" t="s">
        <v>165</v>
      </c>
      <c r="B69" s="27" t="s">
        <v>166</v>
      </c>
      <c r="C69" s="17">
        <v>1</v>
      </c>
      <c r="D69" s="14" t="s">
        <v>167</v>
      </c>
      <c r="E69" s="19">
        <v>62</v>
      </c>
      <c r="F69" s="19">
        <v>53</v>
      </c>
      <c r="G69" s="19">
        <f t="shared" si="8"/>
        <v>115</v>
      </c>
      <c r="H69" s="19">
        <f aca="true" t="shared" si="10" ref="H69:H98">G69*0.25</f>
        <v>28.75</v>
      </c>
      <c r="I69" s="19">
        <v>90.6</v>
      </c>
      <c r="J69" s="19">
        <f aca="true" t="shared" si="11" ref="J69:J98">I69*0.5</f>
        <v>45.3</v>
      </c>
      <c r="K69" s="14">
        <f t="shared" si="9"/>
        <v>74.05</v>
      </c>
      <c r="L69" s="19">
        <v>1</v>
      </c>
      <c r="M69" s="14" t="s">
        <v>18</v>
      </c>
      <c r="N69" s="23" t="s">
        <v>50</v>
      </c>
    </row>
    <row r="70" spans="1:14" s="3" customFormat="1" ht="24.75" customHeight="1">
      <c r="A70" s="17" t="s">
        <v>168</v>
      </c>
      <c r="B70" s="27" t="s">
        <v>169</v>
      </c>
      <c r="C70" s="17">
        <v>1</v>
      </c>
      <c r="D70" s="14" t="s">
        <v>170</v>
      </c>
      <c r="E70" s="19">
        <v>65.5</v>
      </c>
      <c r="F70" s="19">
        <v>42</v>
      </c>
      <c r="G70" s="19">
        <f t="shared" si="8"/>
        <v>107.5</v>
      </c>
      <c r="H70" s="19">
        <f t="shared" si="10"/>
        <v>26.875</v>
      </c>
      <c r="I70" s="19">
        <v>87</v>
      </c>
      <c r="J70" s="19">
        <f t="shared" si="11"/>
        <v>43.5</v>
      </c>
      <c r="K70" s="14">
        <f t="shared" si="9"/>
        <v>70.375</v>
      </c>
      <c r="L70" s="19">
        <v>1</v>
      </c>
      <c r="M70" s="14" t="s">
        <v>18</v>
      </c>
      <c r="N70" s="23" t="s">
        <v>50</v>
      </c>
    </row>
    <row r="71" spans="1:14" s="1" customFormat="1" ht="24.75" customHeight="1">
      <c r="A71" s="12" t="s">
        <v>171</v>
      </c>
      <c r="B71" s="26" t="s">
        <v>172</v>
      </c>
      <c r="C71" s="13">
        <v>1</v>
      </c>
      <c r="D71" s="14" t="s">
        <v>173</v>
      </c>
      <c r="E71" s="14">
        <v>76</v>
      </c>
      <c r="F71" s="14">
        <v>48</v>
      </c>
      <c r="G71" s="14">
        <f t="shared" si="8"/>
        <v>124</v>
      </c>
      <c r="H71" s="14">
        <f t="shared" si="10"/>
        <v>31</v>
      </c>
      <c r="I71" s="14">
        <v>87</v>
      </c>
      <c r="J71" s="14">
        <f t="shared" si="11"/>
        <v>43.5</v>
      </c>
      <c r="K71" s="14">
        <f t="shared" si="9"/>
        <v>74.5</v>
      </c>
      <c r="L71" s="14">
        <v>1</v>
      </c>
      <c r="M71" s="14" t="s">
        <v>18</v>
      </c>
      <c r="N71" s="22" t="s">
        <v>50</v>
      </c>
    </row>
    <row r="72" spans="1:14" s="1" customFormat="1" ht="24.75" customHeight="1">
      <c r="A72" s="12"/>
      <c r="B72" s="26" t="s">
        <v>174</v>
      </c>
      <c r="C72" s="15"/>
      <c r="D72" s="14" t="s">
        <v>175</v>
      </c>
      <c r="E72" s="14">
        <v>49</v>
      </c>
      <c r="F72" s="14">
        <v>52</v>
      </c>
      <c r="G72" s="14">
        <f t="shared" si="8"/>
        <v>101</v>
      </c>
      <c r="H72" s="14">
        <f t="shared" si="10"/>
        <v>25.25</v>
      </c>
      <c r="I72" s="14">
        <v>80.8</v>
      </c>
      <c r="J72" s="14">
        <f t="shared" si="11"/>
        <v>40.4</v>
      </c>
      <c r="K72" s="14">
        <f t="shared" si="9"/>
        <v>65.65</v>
      </c>
      <c r="L72" s="14">
        <v>2</v>
      </c>
      <c r="M72" s="14"/>
      <c r="N72" s="22"/>
    </row>
    <row r="73" spans="1:14" s="1" customFormat="1" ht="24.75" customHeight="1">
      <c r="A73" s="12"/>
      <c r="B73" s="26" t="s">
        <v>176</v>
      </c>
      <c r="C73" s="16"/>
      <c r="D73" s="14" t="s">
        <v>177</v>
      </c>
      <c r="E73" s="14">
        <v>48</v>
      </c>
      <c r="F73" s="14">
        <v>42.5</v>
      </c>
      <c r="G73" s="14">
        <f t="shared" si="8"/>
        <v>90.5</v>
      </c>
      <c r="H73" s="14">
        <f t="shared" si="10"/>
        <v>22.625</v>
      </c>
      <c r="I73" s="14" t="s">
        <v>42</v>
      </c>
      <c r="J73" s="14"/>
      <c r="K73" s="14">
        <f t="shared" si="9"/>
        <v>22.625</v>
      </c>
      <c r="L73" s="14">
        <v>3</v>
      </c>
      <c r="M73" s="14"/>
      <c r="N73" s="22"/>
    </row>
    <row r="74" spans="1:14" s="1" customFormat="1" ht="24.75" customHeight="1">
      <c r="A74" s="12" t="s">
        <v>178</v>
      </c>
      <c r="B74" s="26" t="s">
        <v>179</v>
      </c>
      <c r="C74" s="13">
        <v>1</v>
      </c>
      <c r="D74" s="14" t="s">
        <v>180</v>
      </c>
      <c r="E74" s="14">
        <v>60.5</v>
      </c>
      <c r="F74" s="14">
        <v>48.5</v>
      </c>
      <c r="G74" s="14">
        <f t="shared" si="8"/>
        <v>109</v>
      </c>
      <c r="H74" s="14">
        <f t="shared" si="10"/>
        <v>27.25</v>
      </c>
      <c r="I74" s="14">
        <v>79.6</v>
      </c>
      <c r="J74" s="14">
        <f t="shared" si="11"/>
        <v>39.8</v>
      </c>
      <c r="K74" s="14">
        <f t="shared" si="9"/>
        <v>67.05</v>
      </c>
      <c r="L74" s="14">
        <v>1</v>
      </c>
      <c r="M74" s="14"/>
      <c r="N74" s="22" t="s">
        <v>46</v>
      </c>
    </row>
    <row r="75" spans="1:14" s="1" customFormat="1" ht="24.75" customHeight="1">
      <c r="A75" s="12"/>
      <c r="B75" s="26" t="s">
        <v>181</v>
      </c>
      <c r="C75" s="16"/>
      <c r="D75" s="14" t="s">
        <v>182</v>
      </c>
      <c r="E75" s="14">
        <v>42.5</v>
      </c>
      <c r="F75" s="14">
        <v>42.5</v>
      </c>
      <c r="G75" s="14">
        <f t="shared" si="8"/>
        <v>85</v>
      </c>
      <c r="H75" s="14">
        <f t="shared" si="10"/>
        <v>21.25</v>
      </c>
      <c r="I75" s="14" t="s">
        <v>42</v>
      </c>
      <c r="J75" s="14"/>
      <c r="K75" s="14">
        <f t="shared" si="9"/>
        <v>21.25</v>
      </c>
      <c r="L75" s="14">
        <v>2</v>
      </c>
      <c r="M75" s="14"/>
      <c r="N75" s="22"/>
    </row>
    <row r="76" spans="1:14" s="1" customFormat="1" ht="24.75" customHeight="1">
      <c r="A76" s="17" t="s">
        <v>183</v>
      </c>
      <c r="B76" s="26" t="s">
        <v>184</v>
      </c>
      <c r="C76" s="18">
        <v>1</v>
      </c>
      <c r="D76" s="14" t="s">
        <v>185</v>
      </c>
      <c r="E76" s="14">
        <v>44</v>
      </c>
      <c r="F76" s="14">
        <v>43</v>
      </c>
      <c r="G76" s="14">
        <f t="shared" si="8"/>
        <v>87</v>
      </c>
      <c r="H76" s="14">
        <f t="shared" si="10"/>
        <v>21.75</v>
      </c>
      <c r="I76" s="14">
        <v>85.8</v>
      </c>
      <c r="J76" s="14">
        <f t="shared" si="11"/>
        <v>42.9</v>
      </c>
      <c r="K76" s="14">
        <f t="shared" si="9"/>
        <v>64.65</v>
      </c>
      <c r="L76" s="14">
        <v>1</v>
      </c>
      <c r="M76" s="14" t="s">
        <v>18</v>
      </c>
      <c r="N76" s="22" t="s">
        <v>19</v>
      </c>
    </row>
    <row r="77" spans="1:14" s="1" customFormat="1" ht="24.75" customHeight="1">
      <c r="A77" s="17"/>
      <c r="B77" s="26" t="s">
        <v>186</v>
      </c>
      <c r="C77" s="20"/>
      <c r="D77" s="14" t="s">
        <v>187</v>
      </c>
      <c r="E77" s="14">
        <v>38.5</v>
      </c>
      <c r="F77" s="14">
        <v>46</v>
      </c>
      <c r="G77" s="14">
        <f t="shared" si="8"/>
        <v>84.5</v>
      </c>
      <c r="H77" s="14">
        <f t="shared" si="10"/>
        <v>21.125</v>
      </c>
      <c r="I77" s="14">
        <v>76.6</v>
      </c>
      <c r="J77" s="14">
        <f t="shared" si="11"/>
        <v>38.3</v>
      </c>
      <c r="K77" s="14">
        <f t="shared" si="9"/>
        <v>59.425</v>
      </c>
      <c r="L77" s="14">
        <v>2</v>
      </c>
      <c r="M77" s="14"/>
      <c r="N77" s="22"/>
    </row>
    <row r="78" spans="1:14" s="3" customFormat="1" ht="24.75" customHeight="1">
      <c r="A78" s="17"/>
      <c r="B78" s="27" t="s">
        <v>188</v>
      </c>
      <c r="C78" s="21"/>
      <c r="D78" s="14" t="s">
        <v>189</v>
      </c>
      <c r="E78" s="19">
        <v>41</v>
      </c>
      <c r="F78" s="19">
        <v>28.5</v>
      </c>
      <c r="G78" s="19">
        <f t="shared" si="8"/>
        <v>69.5</v>
      </c>
      <c r="H78" s="19">
        <f t="shared" si="10"/>
        <v>17.375</v>
      </c>
      <c r="I78" s="19">
        <v>72.4</v>
      </c>
      <c r="J78" s="19">
        <f t="shared" si="11"/>
        <v>36.2</v>
      </c>
      <c r="K78" s="14">
        <f t="shared" si="9"/>
        <v>53.575</v>
      </c>
      <c r="L78" s="19">
        <v>3</v>
      </c>
      <c r="M78" s="14"/>
      <c r="N78" s="23"/>
    </row>
    <row r="79" spans="1:14" s="3" customFormat="1" ht="24.75" customHeight="1">
      <c r="A79" s="17" t="s">
        <v>190</v>
      </c>
      <c r="B79" s="27" t="s">
        <v>191</v>
      </c>
      <c r="C79" s="18">
        <v>1</v>
      </c>
      <c r="D79" s="14" t="s">
        <v>192</v>
      </c>
      <c r="E79" s="19">
        <v>67</v>
      </c>
      <c r="F79" s="19">
        <v>44.5</v>
      </c>
      <c r="G79" s="19">
        <f t="shared" si="8"/>
        <v>111.5</v>
      </c>
      <c r="H79" s="19">
        <f t="shared" si="10"/>
        <v>27.875</v>
      </c>
      <c r="I79" s="19">
        <v>86.4</v>
      </c>
      <c r="J79" s="19">
        <f t="shared" si="11"/>
        <v>43.2</v>
      </c>
      <c r="K79" s="14">
        <f t="shared" si="9"/>
        <v>71.075</v>
      </c>
      <c r="L79" s="19">
        <v>1</v>
      </c>
      <c r="M79" s="14" t="s">
        <v>18</v>
      </c>
      <c r="N79" s="23" t="s">
        <v>19</v>
      </c>
    </row>
    <row r="80" spans="1:14" s="3" customFormat="1" ht="24.75" customHeight="1">
      <c r="A80" s="17"/>
      <c r="B80" s="27" t="s">
        <v>193</v>
      </c>
      <c r="C80" s="20"/>
      <c r="D80" s="14" t="s">
        <v>194</v>
      </c>
      <c r="E80" s="19">
        <v>58.5</v>
      </c>
      <c r="F80" s="19">
        <v>42.5</v>
      </c>
      <c r="G80" s="19">
        <f t="shared" si="8"/>
        <v>101</v>
      </c>
      <c r="H80" s="19">
        <f t="shared" si="10"/>
        <v>25.25</v>
      </c>
      <c r="I80" s="19">
        <v>89.6</v>
      </c>
      <c r="J80" s="19">
        <f t="shared" si="11"/>
        <v>44.8</v>
      </c>
      <c r="K80" s="14">
        <f t="shared" si="9"/>
        <v>70.05</v>
      </c>
      <c r="L80" s="19">
        <v>2</v>
      </c>
      <c r="M80" s="14"/>
      <c r="N80" s="23"/>
    </row>
    <row r="81" spans="1:14" s="3" customFormat="1" ht="24.75" customHeight="1">
      <c r="A81" s="17"/>
      <c r="B81" s="27" t="s">
        <v>195</v>
      </c>
      <c r="C81" s="21"/>
      <c r="D81" s="14" t="s">
        <v>196</v>
      </c>
      <c r="E81" s="19">
        <v>46.5</v>
      </c>
      <c r="F81" s="19">
        <v>45</v>
      </c>
      <c r="G81" s="19">
        <f t="shared" si="8"/>
        <v>91.5</v>
      </c>
      <c r="H81" s="19">
        <f t="shared" si="10"/>
        <v>22.875</v>
      </c>
      <c r="I81" s="19">
        <v>81.4</v>
      </c>
      <c r="J81" s="19">
        <f t="shared" si="11"/>
        <v>40.7</v>
      </c>
      <c r="K81" s="14">
        <f t="shared" si="9"/>
        <v>63.575</v>
      </c>
      <c r="L81" s="19">
        <v>3</v>
      </c>
      <c r="M81" s="14"/>
      <c r="N81" s="23"/>
    </row>
    <row r="82" spans="1:14" s="3" customFormat="1" ht="24.75" customHeight="1">
      <c r="A82" s="17" t="s">
        <v>197</v>
      </c>
      <c r="B82" s="27" t="s">
        <v>198</v>
      </c>
      <c r="C82" s="18">
        <v>1</v>
      </c>
      <c r="D82" s="14" t="s">
        <v>199</v>
      </c>
      <c r="E82" s="19">
        <v>63.5</v>
      </c>
      <c r="F82" s="19">
        <v>48</v>
      </c>
      <c r="G82" s="19">
        <f t="shared" si="8"/>
        <v>111.5</v>
      </c>
      <c r="H82" s="19">
        <f t="shared" si="10"/>
        <v>27.875</v>
      </c>
      <c r="I82" s="19">
        <v>87.8</v>
      </c>
      <c r="J82" s="19">
        <f t="shared" si="11"/>
        <v>43.9</v>
      </c>
      <c r="K82" s="14">
        <f t="shared" si="9"/>
        <v>71.775</v>
      </c>
      <c r="L82" s="19">
        <v>1</v>
      </c>
      <c r="M82" s="14" t="s">
        <v>18</v>
      </c>
      <c r="N82" s="23" t="s">
        <v>19</v>
      </c>
    </row>
    <row r="83" spans="1:14" s="3" customFormat="1" ht="24.75" customHeight="1">
      <c r="A83" s="17"/>
      <c r="B83" s="27" t="s">
        <v>200</v>
      </c>
      <c r="C83" s="20"/>
      <c r="D83" s="14" t="s">
        <v>201</v>
      </c>
      <c r="E83" s="19">
        <v>48.5</v>
      </c>
      <c r="F83" s="19">
        <v>53.5</v>
      </c>
      <c r="G83" s="19">
        <f t="shared" si="8"/>
        <v>102</v>
      </c>
      <c r="H83" s="19">
        <f t="shared" si="10"/>
        <v>25.5</v>
      </c>
      <c r="I83" s="19">
        <v>80.8</v>
      </c>
      <c r="J83" s="19">
        <f t="shared" si="11"/>
        <v>40.4</v>
      </c>
      <c r="K83" s="14">
        <f t="shared" si="9"/>
        <v>65.9</v>
      </c>
      <c r="L83" s="19">
        <v>2</v>
      </c>
      <c r="M83" s="14"/>
      <c r="N83" s="23"/>
    </row>
    <row r="84" spans="1:14" s="3" customFormat="1" ht="24.75" customHeight="1">
      <c r="A84" s="17"/>
      <c r="B84" s="27" t="s">
        <v>202</v>
      </c>
      <c r="C84" s="21"/>
      <c r="D84" s="14" t="s">
        <v>203</v>
      </c>
      <c r="E84" s="19">
        <v>48</v>
      </c>
      <c r="F84" s="19">
        <v>39.5</v>
      </c>
      <c r="G84" s="19">
        <f t="shared" si="8"/>
        <v>87.5</v>
      </c>
      <c r="H84" s="19">
        <f t="shared" si="10"/>
        <v>21.875</v>
      </c>
      <c r="I84" s="19">
        <v>82.2</v>
      </c>
      <c r="J84" s="19">
        <f t="shared" si="11"/>
        <v>41.1</v>
      </c>
      <c r="K84" s="14">
        <f t="shared" si="9"/>
        <v>62.975</v>
      </c>
      <c r="L84" s="19">
        <v>3</v>
      </c>
      <c r="M84" s="14"/>
      <c r="N84" s="23"/>
    </row>
    <row r="85" spans="1:14" s="4" customFormat="1" ht="24.75" customHeight="1">
      <c r="A85" s="17" t="s">
        <v>204</v>
      </c>
      <c r="B85" s="27" t="s">
        <v>205</v>
      </c>
      <c r="C85" s="18">
        <v>1</v>
      </c>
      <c r="D85" s="14" t="s">
        <v>206</v>
      </c>
      <c r="E85" s="19">
        <v>65</v>
      </c>
      <c r="F85" s="19">
        <v>49.5</v>
      </c>
      <c r="G85" s="19">
        <f t="shared" si="8"/>
        <v>114.5</v>
      </c>
      <c r="H85" s="19">
        <f t="shared" si="10"/>
        <v>28.625</v>
      </c>
      <c r="I85" s="19">
        <v>90.8</v>
      </c>
      <c r="J85" s="19">
        <f t="shared" si="11"/>
        <v>45.4</v>
      </c>
      <c r="K85" s="14">
        <f t="shared" si="9"/>
        <v>74.025</v>
      </c>
      <c r="L85" s="19">
        <v>1</v>
      </c>
      <c r="M85" s="14" t="s">
        <v>18</v>
      </c>
      <c r="N85" s="23" t="s">
        <v>19</v>
      </c>
    </row>
    <row r="86" spans="1:14" s="3" customFormat="1" ht="24.75" customHeight="1">
      <c r="A86" s="17"/>
      <c r="B86" s="27" t="s">
        <v>207</v>
      </c>
      <c r="C86" s="20"/>
      <c r="D86" s="14" t="s">
        <v>208</v>
      </c>
      <c r="E86" s="19">
        <v>57</v>
      </c>
      <c r="F86" s="19">
        <v>48.5</v>
      </c>
      <c r="G86" s="19">
        <f t="shared" si="8"/>
        <v>105.5</v>
      </c>
      <c r="H86" s="19">
        <f t="shared" si="10"/>
        <v>26.375</v>
      </c>
      <c r="I86" s="19">
        <v>80.2</v>
      </c>
      <c r="J86" s="19">
        <f t="shared" si="11"/>
        <v>40.1</v>
      </c>
      <c r="K86" s="14">
        <f t="shared" si="9"/>
        <v>66.475</v>
      </c>
      <c r="L86" s="19">
        <v>2</v>
      </c>
      <c r="M86" s="14"/>
      <c r="N86" s="23"/>
    </row>
    <row r="87" spans="1:14" s="3" customFormat="1" ht="24.75" customHeight="1">
      <c r="A87" s="17"/>
      <c r="B87" s="27" t="s">
        <v>209</v>
      </c>
      <c r="C87" s="21"/>
      <c r="D87" s="14" t="s">
        <v>210</v>
      </c>
      <c r="E87" s="19">
        <v>51</v>
      </c>
      <c r="F87" s="19">
        <v>39.5</v>
      </c>
      <c r="G87" s="19">
        <f t="shared" si="8"/>
        <v>90.5</v>
      </c>
      <c r="H87" s="19">
        <f t="shared" si="10"/>
        <v>22.625</v>
      </c>
      <c r="I87" s="19">
        <v>87.6</v>
      </c>
      <c r="J87" s="19">
        <f t="shared" si="11"/>
        <v>43.8</v>
      </c>
      <c r="K87" s="14">
        <f t="shared" si="9"/>
        <v>66.425</v>
      </c>
      <c r="L87" s="19">
        <v>3</v>
      </c>
      <c r="M87" s="14"/>
      <c r="N87" s="23"/>
    </row>
    <row r="88" spans="1:14" s="3" customFormat="1" ht="24.75" customHeight="1">
      <c r="A88" s="17" t="s">
        <v>211</v>
      </c>
      <c r="B88" s="27" t="s">
        <v>212</v>
      </c>
      <c r="C88" s="18">
        <v>1</v>
      </c>
      <c r="D88" s="14" t="s">
        <v>213</v>
      </c>
      <c r="E88" s="19">
        <v>77.5</v>
      </c>
      <c r="F88" s="19">
        <v>71</v>
      </c>
      <c r="G88" s="19">
        <f t="shared" si="8"/>
        <v>148.5</v>
      </c>
      <c r="H88" s="19">
        <f t="shared" si="10"/>
        <v>37.125</v>
      </c>
      <c r="I88" s="19">
        <v>88.4</v>
      </c>
      <c r="J88" s="19">
        <f t="shared" si="11"/>
        <v>44.2</v>
      </c>
      <c r="K88" s="14">
        <f t="shared" si="9"/>
        <v>81.325</v>
      </c>
      <c r="L88" s="19">
        <v>1</v>
      </c>
      <c r="M88" s="14" t="s">
        <v>18</v>
      </c>
      <c r="N88" s="23" t="s">
        <v>19</v>
      </c>
    </row>
    <row r="89" spans="1:14" s="3" customFormat="1" ht="24.75" customHeight="1">
      <c r="A89" s="17"/>
      <c r="B89" s="27" t="s">
        <v>214</v>
      </c>
      <c r="C89" s="20"/>
      <c r="D89" s="14" t="s">
        <v>215</v>
      </c>
      <c r="E89" s="19">
        <v>73</v>
      </c>
      <c r="F89" s="19">
        <v>66.5</v>
      </c>
      <c r="G89" s="19">
        <f t="shared" si="8"/>
        <v>139.5</v>
      </c>
      <c r="H89" s="19">
        <f t="shared" si="10"/>
        <v>34.875</v>
      </c>
      <c r="I89" s="19">
        <v>89.4</v>
      </c>
      <c r="J89" s="19">
        <f t="shared" si="11"/>
        <v>44.7</v>
      </c>
      <c r="K89" s="14">
        <f t="shared" si="9"/>
        <v>79.575</v>
      </c>
      <c r="L89" s="19">
        <v>2</v>
      </c>
      <c r="M89" s="14"/>
      <c r="N89" s="23"/>
    </row>
    <row r="90" spans="1:14" s="3" customFormat="1" ht="24.75" customHeight="1">
      <c r="A90" s="17"/>
      <c r="B90" s="27" t="s">
        <v>216</v>
      </c>
      <c r="C90" s="21"/>
      <c r="D90" s="14" t="s">
        <v>217</v>
      </c>
      <c r="E90" s="19">
        <v>61.5</v>
      </c>
      <c r="F90" s="19">
        <v>66.5</v>
      </c>
      <c r="G90" s="19">
        <f t="shared" si="8"/>
        <v>128</v>
      </c>
      <c r="H90" s="19">
        <f t="shared" si="10"/>
        <v>32</v>
      </c>
      <c r="I90" s="19">
        <v>80.4</v>
      </c>
      <c r="J90" s="19">
        <f t="shared" si="11"/>
        <v>40.2</v>
      </c>
      <c r="K90" s="14">
        <f t="shared" si="9"/>
        <v>72.2</v>
      </c>
      <c r="L90" s="19">
        <v>3</v>
      </c>
      <c r="M90" s="14"/>
      <c r="N90" s="23"/>
    </row>
    <row r="91" spans="1:14" s="3" customFormat="1" ht="24.75" customHeight="1">
      <c r="A91" s="17" t="s">
        <v>218</v>
      </c>
      <c r="B91" s="27" t="s">
        <v>219</v>
      </c>
      <c r="C91" s="18">
        <v>1</v>
      </c>
      <c r="D91" s="14" t="s">
        <v>220</v>
      </c>
      <c r="E91" s="19">
        <v>48.5</v>
      </c>
      <c r="F91" s="19">
        <v>58.5</v>
      </c>
      <c r="G91" s="19">
        <f t="shared" si="8"/>
        <v>107</v>
      </c>
      <c r="H91" s="19">
        <f t="shared" si="10"/>
        <v>26.75</v>
      </c>
      <c r="I91" s="19">
        <v>92</v>
      </c>
      <c r="J91" s="19">
        <f t="shared" si="11"/>
        <v>46</v>
      </c>
      <c r="K91" s="14">
        <f t="shared" si="9"/>
        <v>72.75</v>
      </c>
      <c r="L91" s="19">
        <v>1</v>
      </c>
      <c r="M91" s="14" t="s">
        <v>18</v>
      </c>
      <c r="N91" s="23" t="s">
        <v>19</v>
      </c>
    </row>
    <row r="92" spans="1:14" s="3" customFormat="1" ht="24.75" customHeight="1">
      <c r="A92" s="17"/>
      <c r="B92" s="27" t="s">
        <v>221</v>
      </c>
      <c r="C92" s="20"/>
      <c r="D92" s="14" t="s">
        <v>222</v>
      </c>
      <c r="E92" s="19">
        <v>48.5</v>
      </c>
      <c r="F92" s="19">
        <v>56</v>
      </c>
      <c r="G92" s="19">
        <f t="shared" si="8"/>
        <v>104.5</v>
      </c>
      <c r="H92" s="19">
        <f t="shared" si="10"/>
        <v>26.125</v>
      </c>
      <c r="I92" s="19">
        <v>86.2</v>
      </c>
      <c r="J92" s="19">
        <f t="shared" si="11"/>
        <v>43.1</v>
      </c>
      <c r="K92" s="14">
        <f t="shared" si="9"/>
        <v>69.225</v>
      </c>
      <c r="L92" s="19">
        <v>2</v>
      </c>
      <c r="M92" s="14"/>
      <c r="N92" s="23"/>
    </row>
    <row r="93" spans="1:14" s="3" customFormat="1" ht="24.75" customHeight="1">
      <c r="A93" s="17"/>
      <c r="B93" s="27" t="s">
        <v>223</v>
      </c>
      <c r="C93" s="21"/>
      <c r="D93" s="14" t="s">
        <v>224</v>
      </c>
      <c r="E93" s="19">
        <v>48.5</v>
      </c>
      <c r="F93" s="19">
        <v>54</v>
      </c>
      <c r="G93" s="19">
        <f t="shared" si="8"/>
        <v>102.5</v>
      </c>
      <c r="H93" s="19">
        <f t="shared" si="10"/>
        <v>25.625</v>
      </c>
      <c r="I93" s="19">
        <v>84</v>
      </c>
      <c r="J93" s="19">
        <f t="shared" si="11"/>
        <v>42</v>
      </c>
      <c r="K93" s="14">
        <f t="shared" si="9"/>
        <v>67.625</v>
      </c>
      <c r="L93" s="19">
        <v>3</v>
      </c>
      <c r="M93" s="14"/>
      <c r="N93" s="23"/>
    </row>
    <row r="94" spans="1:14" s="3" customFormat="1" ht="24.75" customHeight="1">
      <c r="A94" s="17" t="s">
        <v>225</v>
      </c>
      <c r="B94" s="27" t="s">
        <v>226</v>
      </c>
      <c r="C94" s="18">
        <v>1</v>
      </c>
      <c r="D94" s="14" t="s">
        <v>227</v>
      </c>
      <c r="E94" s="19">
        <v>78</v>
      </c>
      <c r="F94" s="19">
        <v>68.5</v>
      </c>
      <c r="G94" s="19">
        <f t="shared" si="8"/>
        <v>146.5</v>
      </c>
      <c r="H94" s="19">
        <f t="shared" si="10"/>
        <v>36.625</v>
      </c>
      <c r="I94" s="19">
        <v>87</v>
      </c>
      <c r="J94" s="19">
        <f t="shared" si="11"/>
        <v>43.5</v>
      </c>
      <c r="K94" s="14">
        <f t="shared" si="9"/>
        <v>80.125</v>
      </c>
      <c r="L94" s="19">
        <v>1</v>
      </c>
      <c r="M94" s="14" t="s">
        <v>18</v>
      </c>
      <c r="N94" s="23" t="s">
        <v>50</v>
      </c>
    </row>
    <row r="95" spans="1:14" s="3" customFormat="1" ht="24.75" customHeight="1">
      <c r="A95" s="17"/>
      <c r="B95" s="27" t="s">
        <v>228</v>
      </c>
      <c r="C95" s="21"/>
      <c r="D95" s="14" t="s">
        <v>229</v>
      </c>
      <c r="E95" s="19">
        <v>50.5</v>
      </c>
      <c r="F95" s="19">
        <v>54.5</v>
      </c>
      <c r="G95" s="19">
        <f t="shared" si="8"/>
        <v>105</v>
      </c>
      <c r="H95" s="19">
        <f t="shared" si="10"/>
        <v>26.25</v>
      </c>
      <c r="I95" s="19">
        <v>78.8</v>
      </c>
      <c r="J95" s="19">
        <f t="shared" si="11"/>
        <v>39.4</v>
      </c>
      <c r="K95" s="14">
        <f t="shared" si="9"/>
        <v>65.65</v>
      </c>
      <c r="L95" s="19">
        <v>2</v>
      </c>
      <c r="M95" s="14"/>
      <c r="N95" s="23"/>
    </row>
    <row r="96" spans="1:14" s="3" customFormat="1" ht="24.75" customHeight="1">
      <c r="A96" s="17" t="s">
        <v>230</v>
      </c>
      <c r="B96" s="27" t="s">
        <v>231</v>
      </c>
      <c r="C96" s="17">
        <v>1</v>
      </c>
      <c r="D96" s="14" t="s">
        <v>232</v>
      </c>
      <c r="E96" s="19">
        <v>76.5</v>
      </c>
      <c r="F96" s="19">
        <v>57.5</v>
      </c>
      <c r="G96" s="19">
        <f t="shared" si="8"/>
        <v>134</v>
      </c>
      <c r="H96" s="19">
        <f t="shared" si="10"/>
        <v>33.5</v>
      </c>
      <c r="I96" s="19">
        <v>82.8</v>
      </c>
      <c r="J96" s="19">
        <f t="shared" si="11"/>
        <v>41.4</v>
      </c>
      <c r="K96" s="14">
        <f t="shared" si="9"/>
        <v>74.9</v>
      </c>
      <c r="L96" s="19">
        <v>1</v>
      </c>
      <c r="M96" s="14"/>
      <c r="N96" s="23" t="s">
        <v>46</v>
      </c>
    </row>
    <row r="97" spans="1:14" s="3" customFormat="1" ht="24.75" customHeight="1">
      <c r="A97" s="17" t="s">
        <v>233</v>
      </c>
      <c r="B97" s="27" t="s">
        <v>234</v>
      </c>
      <c r="C97" s="18">
        <v>1</v>
      </c>
      <c r="D97" s="14" t="s">
        <v>235</v>
      </c>
      <c r="E97" s="19">
        <v>61.5</v>
      </c>
      <c r="F97" s="19">
        <v>73</v>
      </c>
      <c r="G97" s="19">
        <f t="shared" si="8"/>
        <v>134.5</v>
      </c>
      <c r="H97" s="19">
        <f t="shared" si="10"/>
        <v>33.625</v>
      </c>
      <c r="I97" s="19">
        <v>85.4</v>
      </c>
      <c r="J97" s="19">
        <f t="shared" si="11"/>
        <v>42.7</v>
      </c>
      <c r="K97" s="14">
        <f t="shared" si="9"/>
        <v>76.325</v>
      </c>
      <c r="L97" s="19">
        <v>1</v>
      </c>
      <c r="M97" s="14" t="s">
        <v>18</v>
      </c>
      <c r="N97" s="23" t="s">
        <v>50</v>
      </c>
    </row>
    <row r="98" spans="1:14" s="3" customFormat="1" ht="24.75" customHeight="1">
      <c r="A98" s="17"/>
      <c r="B98" s="27" t="s">
        <v>236</v>
      </c>
      <c r="C98" s="21"/>
      <c r="D98" s="14" t="s">
        <v>237</v>
      </c>
      <c r="E98" s="19">
        <v>58</v>
      </c>
      <c r="F98" s="19">
        <v>66.5</v>
      </c>
      <c r="G98" s="19">
        <f t="shared" si="8"/>
        <v>124.5</v>
      </c>
      <c r="H98" s="19">
        <f t="shared" si="10"/>
        <v>31.125</v>
      </c>
      <c r="I98" s="19">
        <v>80.2</v>
      </c>
      <c r="J98" s="19">
        <f t="shared" si="11"/>
        <v>40.1</v>
      </c>
      <c r="K98" s="14">
        <f t="shared" si="9"/>
        <v>71.225</v>
      </c>
      <c r="L98" s="19">
        <v>2</v>
      </c>
      <c r="M98" s="14"/>
      <c r="N98" s="23"/>
    </row>
    <row r="99" spans="1:14" s="3" customFormat="1" ht="24.75" customHeight="1">
      <c r="A99" s="17" t="s">
        <v>238</v>
      </c>
      <c r="B99" s="27" t="s">
        <v>239</v>
      </c>
      <c r="C99" s="18">
        <v>1</v>
      </c>
      <c r="D99" s="14" t="s">
        <v>240</v>
      </c>
      <c r="E99" s="19">
        <v>78</v>
      </c>
      <c r="F99" s="19">
        <v>70.5</v>
      </c>
      <c r="G99" s="19">
        <f aca="true" t="shared" si="12" ref="G99:G104">SUM(E99:F99)</f>
        <v>148.5</v>
      </c>
      <c r="H99" s="19">
        <f aca="true" t="shared" si="13" ref="H99:H104">G99*0.25</f>
        <v>37.125</v>
      </c>
      <c r="I99" s="19">
        <v>80.4</v>
      </c>
      <c r="J99" s="19">
        <f aca="true" t="shared" si="14" ref="J99:J104">I99*0.5</f>
        <v>40.2</v>
      </c>
      <c r="K99" s="14">
        <f t="shared" si="9"/>
        <v>77.325</v>
      </c>
      <c r="L99" s="19">
        <v>1</v>
      </c>
      <c r="M99" s="14" t="s">
        <v>18</v>
      </c>
      <c r="N99" s="23" t="s">
        <v>19</v>
      </c>
    </row>
    <row r="100" spans="1:14" s="3" customFormat="1" ht="24.75" customHeight="1">
      <c r="A100" s="17"/>
      <c r="B100" s="27" t="s">
        <v>241</v>
      </c>
      <c r="C100" s="20"/>
      <c r="D100" s="14" t="s">
        <v>242</v>
      </c>
      <c r="E100" s="19">
        <v>61</v>
      </c>
      <c r="F100" s="19">
        <v>70</v>
      </c>
      <c r="G100" s="19">
        <f t="shared" si="12"/>
        <v>131</v>
      </c>
      <c r="H100" s="19">
        <f t="shared" si="13"/>
        <v>32.75</v>
      </c>
      <c r="I100" s="19">
        <v>73.8</v>
      </c>
      <c r="J100" s="19">
        <f t="shared" si="14"/>
        <v>36.9</v>
      </c>
      <c r="K100" s="14">
        <f t="shared" si="9"/>
        <v>69.65</v>
      </c>
      <c r="L100" s="19">
        <v>2</v>
      </c>
      <c r="M100" s="14"/>
      <c r="N100" s="23"/>
    </row>
    <row r="101" spans="1:14" s="1" customFormat="1" ht="24.75" customHeight="1">
      <c r="A101" s="17"/>
      <c r="B101" s="26" t="s">
        <v>243</v>
      </c>
      <c r="C101" s="21"/>
      <c r="D101" s="14" t="s">
        <v>244</v>
      </c>
      <c r="E101" s="14">
        <v>68.5</v>
      </c>
      <c r="F101" s="14">
        <v>59</v>
      </c>
      <c r="G101" s="14">
        <f t="shared" si="12"/>
        <v>127.5</v>
      </c>
      <c r="H101" s="14">
        <f t="shared" si="13"/>
        <v>31.875</v>
      </c>
      <c r="I101" s="14">
        <v>71.6</v>
      </c>
      <c r="J101" s="14">
        <f t="shared" si="14"/>
        <v>35.8</v>
      </c>
      <c r="K101" s="14">
        <f t="shared" si="9"/>
        <v>67.675</v>
      </c>
      <c r="L101" s="14">
        <v>3</v>
      </c>
      <c r="M101" s="14"/>
      <c r="N101" s="22"/>
    </row>
    <row r="102" spans="1:14" s="1" customFormat="1" ht="24.75" customHeight="1">
      <c r="A102" s="12" t="s">
        <v>245</v>
      </c>
      <c r="B102" s="26" t="s">
        <v>246</v>
      </c>
      <c r="C102" s="13">
        <v>1</v>
      </c>
      <c r="D102" s="14" t="s">
        <v>247</v>
      </c>
      <c r="E102" s="14">
        <v>77.5</v>
      </c>
      <c r="F102" s="14">
        <v>81</v>
      </c>
      <c r="G102" s="14">
        <f t="shared" si="12"/>
        <v>158.5</v>
      </c>
      <c r="H102" s="14">
        <f t="shared" si="13"/>
        <v>39.625</v>
      </c>
      <c r="I102" s="14">
        <v>84.8</v>
      </c>
      <c r="J102" s="14">
        <f t="shared" si="14"/>
        <v>42.4</v>
      </c>
      <c r="K102" s="14">
        <f t="shared" si="9"/>
        <v>82.025</v>
      </c>
      <c r="L102" s="14">
        <v>1</v>
      </c>
      <c r="M102" s="14" t="s">
        <v>18</v>
      </c>
      <c r="N102" s="22" t="s">
        <v>19</v>
      </c>
    </row>
    <row r="103" spans="1:14" s="1" customFormat="1" ht="24.75" customHeight="1">
      <c r="A103" s="12"/>
      <c r="B103" s="26" t="s">
        <v>248</v>
      </c>
      <c r="C103" s="15"/>
      <c r="D103" s="14" t="s">
        <v>249</v>
      </c>
      <c r="E103" s="14">
        <v>71.5</v>
      </c>
      <c r="F103" s="14">
        <v>77</v>
      </c>
      <c r="G103" s="14">
        <f t="shared" si="12"/>
        <v>148.5</v>
      </c>
      <c r="H103" s="14">
        <f t="shared" si="13"/>
        <v>37.125</v>
      </c>
      <c r="I103" s="14">
        <v>87.6</v>
      </c>
      <c r="J103" s="14">
        <f t="shared" si="14"/>
        <v>43.8</v>
      </c>
      <c r="K103" s="14">
        <f t="shared" si="9"/>
        <v>80.925</v>
      </c>
      <c r="L103" s="14">
        <v>2</v>
      </c>
      <c r="M103" s="14"/>
      <c r="N103" s="22"/>
    </row>
    <row r="104" spans="1:14" s="1" customFormat="1" ht="24.75" customHeight="1">
      <c r="A104" s="12"/>
      <c r="B104" s="26" t="s">
        <v>250</v>
      </c>
      <c r="C104" s="16"/>
      <c r="D104" s="14" t="s">
        <v>251</v>
      </c>
      <c r="E104" s="14">
        <v>78.5</v>
      </c>
      <c r="F104" s="14">
        <v>73</v>
      </c>
      <c r="G104" s="14">
        <f t="shared" si="12"/>
        <v>151.5</v>
      </c>
      <c r="H104" s="14">
        <f t="shared" si="13"/>
        <v>37.875</v>
      </c>
      <c r="I104" s="14">
        <v>82.6</v>
      </c>
      <c r="J104" s="14">
        <f t="shared" si="14"/>
        <v>41.3</v>
      </c>
      <c r="K104" s="14">
        <f t="shared" si="9"/>
        <v>79.175</v>
      </c>
      <c r="L104" s="14">
        <v>3</v>
      </c>
      <c r="M104" s="14"/>
      <c r="N104" s="22"/>
    </row>
    <row r="105" spans="1:14" ht="64.5" customHeight="1">
      <c r="A105" s="24" t="s">
        <v>252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</sheetData>
  <sheetProtection/>
  <mergeCells count="48">
    <mergeCell ref="A1:N1"/>
    <mergeCell ref="A105:N105"/>
    <mergeCell ref="A3:A14"/>
    <mergeCell ref="A17:A19"/>
    <mergeCell ref="A20:A22"/>
    <mergeCell ref="A23:A25"/>
    <mergeCell ref="A26:A34"/>
    <mergeCell ref="A35:A47"/>
    <mergeCell ref="A48:A50"/>
    <mergeCell ref="A51:A53"/>
    <mergeCell ref="A54:A56"/>
    <mergeCell ref="A57:A59"/>
    <mergeCell ref="A60:A68"/>
    <mergeCell ref="A71:A73"/>
    <mergeCell ref="A74:A75"/>
    <mergeCell ref="A76:A78"/>
    <mergeCell ref="A79:A81"/>
    <mergeCell ref="A82:A84"/>
    <mergeCell ref="A85:A87"/>
    <mergeCell ref="A88:A90"/>
    <mergeCell ref="A91:A93"/>
    <mergeCell ref="A94:A95"/>
    <mergeCell ref="A97:A98"/>
    <mergeCell ref="A99:A101"/>
    <mergeCell ref="A102:A104"/>
    <mergeCell ref="C3:C14"/>
    <mergeCell ref="C17:C19"/>
    <mergeCell ref="C20:C22"/>
    <mergeCell ref="C23:C25"/>
    <mergeCell ref="C26:C34"/>
    <mergeCell ref="C35:C47"/>
    <mergeCell ref="C48:C50"/>
    <mergeCell ref="C51:C53"/>
    <mergeCell ref="C54:C56"/>
    <mergeCell ref="C57:C59"/>
    <mergeCell ref="C60:C68"/>
    <mergeCell ref="C71:C73"/>
    <mergeCell ref="C74:C75"/>
    <mergeCell ref="C76:C78"/>
    <mergeCell ref="C79:C81"/>
    <mergeCell ref="C82:C84"/>
    <mergeCell ref="C85:C87"/>
    <mergeCell ref="C88:C90"/>
    <mergeCell ref="C91:C93"/>
    <mergeCell ref="C94:C95"/>
    <mergeCell ref="C97:C98"/>
    <mergeCell ref="C99:C101"/>
    <mergeCell ref="C102:C104"/>
  </mergeCells>
  <printOptions/>
  <pageMargins left="0.55" right="0.28" top="0.55" bottom="0.55" header="1.06" footer="0.31"/>
  <pageSetup horizontalDpi="600" verticalDpi="600" orientation="portrait" paperSize="9" scale="95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Administrator</cp:lastModifiedBy>
  <cp:lastPrinted>2018-08-08T01:06:34Z</cp:lastPrinted>
  <dcterms:created xsi:type="dcterms:W3CDTF">2018-08-05T09:12:18Z</dcterms:created>
  <dcterms:modified xsi:type="dcterms:W3CDTF">2018-08-08T03:08:33Z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